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rso\Dropbox\CD30_Excel\"/>
    </mc:Choice>
  </mc:AlternateContent>
  <xr:revisionPtr revIDLastSave="0" documentId="13_ncr:1_{66FB3992-C2CB-49F4-8A45-6845F8C77076}" xr6:coauthVersionLast="47" xr6:coauthVersionMax="47" xr10:uidLastSave="{00000000-0000-0000-0000-000000000000}"/>
  <bookViews>
    <workbookView xWindow="-120" yWindow="-120" windowWidth="29040" windowHeight="17520" xr2:uid="{F1AE92EE-B869-42BF-852F-D856F9427314}"/>
  </bookViews>
  <sheets>
    <sheet name="Sheet1" sheetId="1" r:id="rId1"/>
  </sheets>
  <definedNames>
    <definedName name="solver_adj" localSheetId="0" hidden="1">Sheet1!$L$2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Sheet1!$L$2</definedName>
    <definedName name="solver_lhs2" localSheetId="0" hidden="1">Sheet1!$L$2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Sheet1!$N$2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hs1" localSheetId="0" hidden="1">-10000</definedName>
    <definedName name="solver_rhs2" localSheetId="0" hidden="1">-10000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8" i="1"/>
  <c r="G3" i="1"/>
  <c r="G2" i="1"/>
  <c r="L33" i="1"/>
  <c r="L51" i="1" s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C18" i="1" l="1"/>
  <c r="D17" i="1" s="1"/>
  <c r="L50" i="1"/>
  <c r="L56" i="1"/>
  <c r="L38" i="1"/>
  <c r="L40" i="1"/>
  <c r="L44" i="1"/>
  <c r="L52" i="1"/>
  <c r="L62" i="1"/>
  <c r="L63" i="1" s="1"/>
  <c r="L41" i="1"/>
  <c r="L53" i="1"/>
  <c r="L42" i="1"/>
  <c r="L54" i="1"/>
  <c r="L43" i="1"/>
  <c r="L55" i="1"/>
  <c r="L45" i="1"/>
  <c r="L57" i="1"/>
  <c r="L34" i="1"/>
  <c r="L46" i="1"/>
  <c r="L58" i="1"/>
  <c r="L35" i="1"/>
  <c r="L47" i="1"/>
  <c r="L59" i="1"/>
  <c r="L36" i="1"/>
  <c r="L48" i="1"/>
  <c r="L60" i="1"/>
  <c r="L37" i="1"/>
  <c r="L49" i="1"/>
  <c r="L61" i="1"/>
  <c r="L39" i="1"/>
  <c r="L86" i="1" l="1"/>
  <c r="L83" i="1"/>
  <c r="L74" i="1"/>
  <c r="L71" i="1"/>
  <c r="L85" i="1"/>
  <c r="D14" i="1"/>
  <c r="D16" i="1"/>
  <c r="D15" i="1"/>
  <c r="D13" i="1"/>
  <c r="D12" i="1"/>
  <c r="L73" i="1"/>
  <c r="L72" i="1"/>
  <c r="L75" i="1"/>
  <c r="L70" i="1"/>
  <c r="L84" i="1"/>
  <c r="L87" i="1"/>
  <c r="L92" i="1"/>
  <c r="L68" i="1"/>
  <c r="L81" i="1"/>
  <c r="L69" i="1"/>
  <c r="L67" i="1"/>
  <c r="L93" i="1"/>
  <c r="L76" i="1"/>
  <c r="L78" i="1"/>
  <c r="L66" i="1"/>
  <c r="L82" i="1"/>
  <c r="L79" i="1"/>
  <c r="L65" i="1"/>
  <c r="L88" i="1"/>
  <c r="L90" i="1"/>
  <c r="L64" i="1"/>
  <c r="L89" i="1"/>
  <c r="L80" i="1"/>
  <c r="L91" i="1"/>
  <c r="L77" i="1"/>
  <c r="D18" i="1" l="1"/>
  <c r="L121" i="1"/>
  <c r="L112" i="1"/>
  <c r="L94" i="1"/>
  <c r="L98" i="1"/>
  <c r="L109" i="1"/>
  <c r="L101" i="1"/>
  <c r="L106" i="1"/>
  <c r="L110" i="1"/>
  <c r="L115" i="1"/>
  <c r="L116" i="1"/>
  <c r="L113" i="1"/>
  <c r="L118" i="1"/>
  <c r="L122" i="1"/>
  <c r="L107" i="1"/>
  <c r="L96" i="1"/>
  <c r="L108" i="1"/>
  <c r="L117" i="1"/>
  <c r="L100" i="1"/>
  <c r="L95" i="1"/>
  <c r="L99" i="1"/>
  <c r="L114" i="1"/>
  <c r="L119" i="1"/>
  <c r="L123" i="1"/>
  <c r="L102" i="1"/>
  <c r="L103" i="1"/>
  <c r="L120" i="1"/>
  <c r="L105" i="1"/>
  <c r="L97" i="1"/>
  <c r="L111" i="1"/>
  <c r="L104" i="1"/>
  <c r="L132" i="1" l="1"/>
  <c r="L136" i="1"/>
  <c r="L125" i="1"/>
  <c r="L137" i="1"/>
  <c r="L149" i="1"/>
  <c r="L150" i="1"/>
  <c r="L127" i="1"/>
  <c r="L140" i="1"/>
  <c r="L129" i="1"/>
  <c r="L152" i="1"/>
  <c r="L141" i="1"/>
  <c r="L128" i="1"/>
  <c r="L130" i="1"/>
  <c r="L148" i="1"/>
  <c r="L142" i="1"/>
  <c r="L126" i="1"/>
  <c r="L154" i="1"/>
  <c r="L124" i="1"/>
  <c r="L138" i="1"/>
  <c r="L131" i="1"/>
  <c r="L139" i="1"/>
  <c r="L143" i="1"/>
  <c r="L144" i="1"/>
  <c r="L151" i="1"/>
  <c r="L133" i="1"/>
  <c r="L145" i="1"/>
  <c r="L134" i="1"/>
  <c r="L153" i="1"/>
  <c r="L147" i="1"/>
  <c r="L146" i="1"/>
  <c r="L135" i="1"/>
  <c r="L158" i="1" l="1"/>
  <c r="L155" i="1"/>
  <c r="L157" i="1"/>
  <c r="L159" i="1"/>
  <c r="L156" i="1"/>
  <c r="H3" i="1" l="1"/>
  <c r="H2" i="1"/>
  <c r="C8" i="1"/>
  <c r="D3" i="1" s="1"/>
  <c r="B8" i="1"/>
  <c r="M84" i="1" l="1"/>
  <c r="M72" i="1"/>
  <c r="M60" i="1"/>
  <c r="M48" i="1"/>
  <c r="M36" i="1"/>
  <c r="M24" i="1"/>
  <c r="M12" i="1"/>
  <c r="M83" i="1"/>
  <c r="M71" i="1"/>
  <c r="M59" i="1"/>
  <c r="M47" i="1"/>
  <c r="M35" i="1"/>
  <c r="M23" i="1"/>
  <c r="M82" i="1"/>
  <c r="M70" i="1"/>
  <c r="M58" i="1"/>
  <c r="M46" i="1"/>
  <c r="M34" i="1"/>
  <c r="M22" i="1"/>
  <c r="M10" i="1"/>
  <c r="M4" i="1"/>
  <c r="M11" i="1"/>
  <c r="M93" i="1"/>
  <c r="M81" i="1"/>
  <c r="M69" i="1"/>
  <c r="M57" i="1"/>
  <c r="M45" i="1"/>
  <c r="M33" i="1"/>
  <c r="M21" i="1"/>
  <c r="M9" i="1"/>
  <c r="M92" i="1"/>
  <c r="M80" i="1"/>
  <c r="M68" i="1"/>
  <c r="M56" i="1"/>
  <c r="M44" i="1"/>
  <c r="M32" i="1"/>
  <c r="M20" i="1"/>
  <c r="M8" i="1"/>
  <c r="M91" i="1"/>
  <c r="M79" i="1"/>
  <c r="M67" i="1"/>
  <c r="M55" i="1"/>
  <c r="M43" i="1"/>
  <c r="M31" i="1"/>
  <c r="M19" i="1"/>
  <c r="M7" i="1"/>
  <c r="M37" i="1"/>
  <c r="M90" i="1"/>
  <c r="M78" i="1"/>
  <c r="M66" i="1"/>
  <c r="M54" i="1"/>
  <c r="M42" i="1"/>
  <c r="M30" i="1"/>
  <c r="M18" i="1"/>
  <c r="M6" i="1"/>
  <c r="M89" i="1"/>
  <c r="M77" i="1"/>
  <c r="M65" i="1"/>
  <c r="M53" i="1"/>
  <c r="M41" i="1"/>
  <c r="M29" i="1"/>
  <c r="M17" i="1"/>
  <c r="M5" i="1"/>
  <c r="M40" i="1"/>
  <c r="M16" i="1"/>
  <c r="M88" i="1"/>
  <c r="M76" i="1"/>
  <c r="M64" i="1"/>
  <c r="M52" i="1"/>
  <c r="M28" i="1"/>
  <c r="M13" i="1"/>
  <c r="M87" i="1"/>
  <c r="M75" i="1"/>
  <c r="M63" i="1"/>
  <c r="M51" i="1"/>
  <c r="M39" i="1"/>
  <c r="M27" i="1"/>
  <c r="M15" i="1"/>
  <c r="M3" i="1"/>
  <c r="M85" i="1"/>
  <c r="M61" i="1"/>
  <c r="M25" i="1"/>
  <c r="M86" i="1"/>
  <c r="M74" i="1"/>
  <c r="M62" i="1"/>
  <c r="M50" i="1"/>
  <c r="M38" i="1"/>
  <c r="M26" i="1"/>
  <c r="M14" i="1"/>
  <c r="M73" i="1"/>
  <c r="M49" i="1"/>
  <c r="I3" i="1"/>
  <c r="I2" i="1"/>
  <c r="D7" i="1"/>
  <c r="D4" i="1"/>
  <c r="D5" i="1"/>
  <c r="D6" i="1"/>
  <c r="D2" i="1"/>
  <c r="M159" i="1" l="1"/>
  <c r="M149" i="1"/>
  <c r="M126" i="1"/>
  <c r="M153" i="1"/>
  <c r="M155" i="1"/>
  <c r="M158" i="1"/>
  <c r="M113" i="1"/>
  <c r="M103" i="1"/>
  <c r="M138" i="1"/>
  <c r="M94" i="1"/>
  <c r="M96" i="1"/>
  <c r="M99" i="1"/>
  <c r="M146" i="1"/>
  <c r="M115" i="1"/>
  <c r="M151" i="1"/>
  <c r="M150" i="1"/>
  <c r="M106" i="1"/>
  <c r="M108" i="1"/>
  <c r="M111" i="1"/>
  <c r="M121" i="1"/>
  <c r="M109" i="1"/>
  <c r="M104" i="1"/>
  <c r="M118" i="1"/>
  <c r="M120" i="1"/>
  <c r="M123" i="1"/>
  <c r="M101" i="1"/>
  <c r="M143" i="1"/>
  <c r="M125" i="1"/>
  <c r="M157" i="1"/>
  <c r="M116" i="1"/>
  <c r="M130" i="1"/>
  <c r="M132" i="1"/>
  <c r="M135" i="1"/>
  <c r="M127" i="1"/>
  <c r="M100" i="1"/>
  <c r="M128" i="1"/>
  <c r="M142" i="1"/>
  <c r="M144" i="1"/>
  <c r="M147" i="1"/>
  <c r="M133" i="1"/>
  <c r="M112" i="1"/>
  <c r="M140" i="1"/>
  <c r="M154" i="1"/>
  <c r="M156" i="1"/>
  <c r="M137" i="1"/>
  <c r="M124" i="1"/>
  <c r="M152" i="1"/>
  <c r="M95" i="1"/>
  <c r="M98" i="1"/>
  <c r="M139" i="1"/>
  <c r="M136" i="1"/>
  <c r="M105" i="1"/>
  <c r="M107" i="1"/>
  <c r="M110" i="1"/>
  <c r="M97" i="1"/>
  <c r="M148" i="1"/>
  <c r="M117" i="1"/>
  <c r="M119" i="1"/>
  <c r="M122" i="1"/>
  <c r="M145" i="1"/>
  <c r="M102" i="1"/>
  <c r="M129" i="1"/>
  <c r="M131" i="1"/>
  <c r="M134" i="1"/>
  <c r="M114" i="1"/>
  <c r="M141" i="1"/>
  <c r="D8" i="1"/>
</calcChain>
</file>

<file path=xl/sharedStrings.xml><?xml version="1.0" encoding="utf-8"?>
<sst xmlns="http://schemas.openxmlformats.org/spreadsheetml/2006/main" count="23" uniqueCount="16">
  <si>
    <t>Month</t>
  </si>
  <si>
    <t>Days</t>
  </si>
  <si>
    <t>Goal</t>
  </si>
  <si>
    <t>% of Total</t>
  </si>
  <si>
    <t>Jan</t>
  </si>
  <si>
    <t>Feb</t>
  </si>
  <si>
    <t>Mar</t>
  </si>
  <si>
    <t>Apr</t>
  </si>
  <si>
    <t>May</t>
  </si>
  <si>
    <t>Jun</t>
  </si>
  <si>
    <t>Total</t>
  </si>
  <si>
    <t>Date</t>
  </si>
  <si>
    <t>Forecast</t>
  </si>
  <si>
    <t>Goal from Month</t>
  </si>
  <si>
    <t>Goal from Quarter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</si>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</sst>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14" fontId="0" fillId="0" borderId="0" xfId="0" applyNumberFormat="1"/>
    <xf numFmtId="0" fontId="0" fillId="0" borderId="0" xfId="0" applyNumberFormat="1"/>
    <xf numFmtId="165" fontId="0" fillId="2" borderId="0" xfId="0" applyNumberFormat="1" applyFill="1"/>
    <xf numFmtId="0" fontId="2" fillId="0" borderId="0" xfId="0" applyFont="1"/>
    <xf numFmtId="14" fontId="2" fillId="0" borderId="0" xfId="0" applyNumberFormat="1" applyFont="1"/>
    <xf numFmtId="165" fontId="2" fillId="0" borderId="0" xfId="1" applyNumberFormat="1" applyFont="1"/>
    <xf numFmtId="164" fontId="2" fillId="0" borderId="0" xfId="2" applyNumberFormat="1" applyFo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Goals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Sheet1!$C$11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Sheet1!$A$12:$A$17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Sheet1!$C$12:$C$17</c:f>
              <c:numCache>
                <c:formatCode>_-* #,##0_-;\-* #,##0_-;_-* "-"??_-;_-@_-</c:formatCode>
                <c:ptCount val="6"/>
                <c:pt idx="0">
                  <c:v>56000</c:v>
                </c:pt>
                <c:pt idx="1">
                  <c:v>168000</c:v>
                </c:pt>
                <c:pt idx="2">
                  <c:v>336000</c:v>
                </c:pt>
                <c:pt idx="3">
                  <c:v>416000</c:v>
                </c:pt>
                <c:pt idx="4">
                  <c:v>520000</c:v>
                </c:pt>
                <c:pt idx="5">
                  <c:v>624000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1-4CDB-AEE3-8BA29466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8366383"/>
        <c:axId val="788366799"/>
      </c:lineChart>
      <c:catAx>
        <c:axId val="78836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366799"/>
        <c:crosses val="autoZero"/>
        <c:auto val="1"/>
        <c:lblAlgn val="ctr"/>
        <c:lblOffset val="100"/>
        <c:noMultiLvlLbl val="0"/>
      </c:catAx>
      <c:valAx>
        <c:axId val="78836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36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Goals</a:t>
            </a:r>
            <a:r>
              <a:rPr lang="de-DE" baseline="0"/>
              <a:t> daily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Goal from Month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Sheet1!$K$2:$K$159</c:f>
              <c:numCache>
                <c:formatCode>m/d/yyyy</c:formatCode>
                <c:ptCount val="158"/>
                <c:pt idx="0">
                  <c:v>45291</c:v>
                </c:pt>
                <c:pt idx="1">
                  <c:v>45292</c:v>
                </c:pt>
                <c:pt idx="2">
                  <c:v>45293</c:v>
                </c:pt>
                <c:pt idx="3">
                  <c:v>45294</c:v>
                </c:pt>
                <c:pt idx="4">
                  <c:v>45295</c:v>
                </c:pt>
                <c:pt idx="5">
                  <c:v>45296</c:v>
                </c:pt>
                <c:pt idx="6">
                  <c:v>45297</c:v>
                </c:pt>
                <c:pt idx="7">
                  <c:v>45298</c:v>
                </c:pt>
                <c:pt idx="8">
                  <c:v>45299</c:v>
                </c:pt>
                <c:pt idx="9">
                  <c:v>45300</c:v>
                </c:pt>
                <c:pt idx="10">
                  <c:v>45301</c:v>
                </c:pt>
                <c:pt idx="11">
                  <c:v>45302</c:v>
                </c:pt>
                <c:pt idx="12">
                  <c:v>45303</c:v>
                </c:pt>
                <c:pt idx="13">
                  <c:v>45304</c:v>
                </c:pt>
                <c:pt idx="14">
                  <c:v>45305</c:v>
                </c:pt>
                <c:pt idx="15">
                  <c:v>45306</c:v>
                </c:pt>
                <c:pt idx="16">
                  <c:v>45307</c:v>
                </c:pt>
                <c:pt idx="17">
                  <c:v>45308</c:v>
                </c:pt>
                <c:pt idx="18">
                  <c:v>45309</c:v>
                </c:pt>
                <c:pt idx="19">
                  <c:v>45310</c:v>
                </c:pt>
                <c:pt idx="20">
                  <c:v>45311</c:v>
                </c:pt>
                <c:pt idx="21">
                  <c:v>45312</c:v>
                </c:pt>
                <c:pt idx="22">
                  <c:v>45313</c:v>
                </c:pt>
                <c:pt idx="23">
                  <c:v>45314</c:v>
                </c:pt>
                <c:pt idx="24">
                  <c:v>45315</c:v>
                </c:pt>
                <c:pt idx="25">
                  <c:v>45316</c:v>
                </c:pt>
                <c:pt idx="26">
                  <c:v>45317</c:v>
                </c:pt>
                <c:pt idx="27">
                  <c:v>45318</c:v>
                </c:pt>
                <c:pt idx="28">
                  <c:v>45319</c:v>
                </c:pt>
                <c:pt idx="29">
                  <c:v>45320</c:v>
                </c:pt>
                <c:pt idx="30">
                  <c:v>45321</c:v>
                </c:pt>
                <c:pt idx="31">
                  <c:v>45322</c:v>
                </c:pt>
                <c:pt idx="32">
                  <c:v>45323</c:v>
                </c:pt>
                <c:pt idx="33">
                  <c:v>45324</c:v>
                </c:pt>
                <c:pt idx="34">
                  <c:v>45325</c:v>
                </c:pt>
                <c:pt idx="35">
                  <c:v>45326</c:v>
                </c:pt>
                <c:pt idx="36">
                  <c:v>45327</c:v>
                </c:pt>
                <c:pt idx="37">
                  <c:v>45328</c:v>
                </c:pt>
                <c:pt idx="38">
                  <c:v>45329</c:v>
                </c:pt>
                <c:pt idx="39">
                  <c:v>45330</c:v>
                </c:pt>
                <c:pt idx="40">
                  <c:v>45331</c:v>
                </c:pt>
                <c:pt idx="41">
                  <c:v>45332</c:v>
                </c:pt>
                <c:pt idx="42">
                  <c:v>45333</c:v>
                </c:pt>
                <c:pt idx="43">
                  <c:v>45334</c:v>
                </c:pt>
                <c:pt idx="44">
                  <c:v>45335</c:v>
                </c:pt>
                <c:pt idx="45">
                  <c:v>45336</c:v>
                </c:pt>
                <c:pt idx="46">
                  <c:v>45337</c:v>
                </c:pt>
                <c:pt idx="47">
                  <c:v>45338</c:v>
                </c:pt>
                <c:pt idx="48">
                  <c:v>45339</c:v>
                </c:pt>
                <c:pt idx="49">
                  <c:v>45340</c:v>
                </c:pt>
                <c:pt idx="50">
                  <c:v>45341</c:v>
                </c:pt>
                <c:pt idx="51">
                  <c:v>45342</c:v>
                </c:pt>
                <c:pt idx="52">
                  <c:v>45343</c:v>
                </c:pt>
                <c:pt idx="53">
                  <c:v>45344</c:v>
                </c:pt>
                <c:pt idx="54">
                  <c:v>45345</c:v>
                </c:pt>
                <c:pt idx="55">
                  <c:v>45346</c:v>
                </c:pt>
                <c:pt idx="56">
                  <c:v>45347</c:v>
                </c:pt>
                <c:pt idx="57">
                  <c:v>45348</c:v>
                </c:pt>
                <c:pt idx="58">
                  <c:v>45349</c:v>
                </c:pt>
                <c:pt idx="59">
                  <c:v>45350</c:v>
                </c:pt>
                <c:pt idx="60">
                  <c:v>45351</c:v>
                </c:pt>
                <c:pt idx="61">
                  <c:v>45352</c:v>
                </c:pt>
                <c:pt idx="62">
                  <c:v>45353</c:v>
                </c:pt>
                <c:pt idx="63">
                  <c:v>45354</c:v>
                </c:pt>
                <c:pt idx="64">
                  <c:v>45355</c:v>
                </c:pt>
                <c:pt idx="65">
                  <c:v>45356</c:v>
                </c:pt>
                <c:pt idx="66">
                  <c:v>45357</c:v>
                </c:pt>
                <c:pt idx="67">
                  <c:v>45358</c:v>
                </c:pt>
                <c:pt idx="68">
                  <c:v>45359</c:v>
                </c:pt>
                <c:pt idx="69">
                  <c:v>45360</c:v>
                </c:pt>
                <c:pt idx="70">
                  <c:v>45361</c:v>
                </c:pt>
                <c:pt idx="71">
                  <c:v>45362</c:v>
                </c:pt>
                <c:pt idx="72">
                  <c:v>45363</c:v>
                </c:pt>
                <c:pt idx="73">
                  <c:v>45364</c:v>
                </c:pt>
                <c:pt idx="74">
                  <c:v>45365</c:v>
                </c:pt>
                <c:pt idx="75">
                  <c:v>45366</c:v>
                </c:pt>
                <c:pt idx="76">
                  <c:v>45367</c:v>
                </c:pt>
                <c:pt idx="77">
                  <c:v>45368</c:v>
                </c:pt>
                <c:pt idx="78">
                  <c:v>45369</c:v>
                </c:pt>
                <c:pt idx="79">
                  <c:v>45370</c:v>
                </c:pt>
                <c:pt idx="80">
                  <c:v>45371</c:v>
                </c:pt>
                <c:pt idx="81">
                  <c:v>45372</c:v>
                </c:pt>
                <c:pt idx="82">
                  <c:v>45373</c:v>
                </c:pt>
                <c:pt idx="83">
                  <c:v>45374</c:v>
                </c:pt>
                <c:pt idx="84">
                  <c:v>45375</c:v>
                </c:pt>
                <c:pt idx="85">
                  <c:v>45376</c:v>
                </c:pt>
                <c:pt idx="86">
                  <c:v>45377</c:v>
                </c:pt>
                <c:pt idx="87">
                  <c:v>45378</c:v>
                </c:pt>
                <c:pt idx="88">
                  <c:v>45379</c:v>
                </c:pt>
                <c:pt idx="89">
                  <c:v>45380</c:v>
                </c:pt>
                <c:pt idx="90">
                  <c:v>45381</c:v>
                </c:pt>
                <c:pt idx="91">
                  <c:v>45382</c:v>
                </c:pt>
                <c:pt idx="92">
                  <c:v>45383</c:v>
                </c:pt>
                <c:pt idx="93">
                  <c:v>45384</c:v>
                </c:pt>
                <c:pt idx="94">
                  <c:v>45385</c:v>
                </c:pt>
                <c:pt idx="95">
                  <c:v>45386</c:v>
                </c:pt>
                <c:pt idx="96">
                  <c:v>45387</c:v>
                </c:pt>
                <c:pt idx="97">
                  <c:v>45388</c:v>
                </c:pt>
                <c:pt idx="98">
                  <c:v>45389</c:v>
                </c:pt>
                <c:pt idx="99">
                  <c:v>45390</c:v>
                </c:pt>
                <c:pt idx="100">
                  <c:v>45391</c:v>
                </c:pt>
                <c:pt idx="101">
                  <c:v>45392</c:v>
                </c:pt>
                <c:pt idx="102">
                  <c:v>45393</c:v>
                </c:pt>
                <c:pt idx="103">
                  <c:v>45394</c:v>
                </c:pt>
                <c:pt idx="104">
                  <c:v>45395</c:v>
                </c:pt>
                <c:pt idx="105">
                  <c:v>45396</c:v>
                </c:pt>
                <c:pt idx="106">
                  <c:v>45397</c:v>
                </c:pt>
                <c:pt idx="107">
                  <c:v>45398</c:v>
                </c:pt>
                <c:pt idx="108">
                  <c:v>45399</c:v>
                </c:pt>
                <c:pt idx="109">
                  <c:v>45400</c:v>
                </c:pt>
                <c:pt idx="110">
                  <c:v>45401</c:v>
                </c:pt>
                <c:pt idx="111">
                  <c:v>45402</c:v>
                </c:pt>
                <c:pt idx="112">
                  <c:v>45403</c:v>
                </c:pt>
                <c:pt idx="113">
                  <c:v>45404</c:v>
                </c:pt>
                <c:pt idx="114">
                  <c:v>45405</c:v>
                </c:pt>
                <c:pt idx="115">
                  <c:v>45406</c:v>
                </c:pt>
                <c:pt idx="116">
                  <c:v>45407</c:v>
                </c:pt>
                <c:pt idx="117">
                  <c:v>45408</c:v>
                </c:pt>
                <c:pt idx="118">
                  <c:v>45409</c:v>
                </c:pt>
                <c:pt idx="119">
                  <c:v>45410</c:v>
                </c:pt>
                <c:pt idx="120">
                  <c:v>45411</c:v>
                </c:pt>
                <c:pt idx="121">
                  <c:v>45412</c:v>
                </c:pt>
                <c:pt idx="122">
                  <c:v>45413</c:v>
                </c:pt>
                <c:pt idx="123">
                  <c:v>45414</c:v>
                </c:pt>
                <c:pt idx="124">
                  <c:v>45415</c:v>
                </c:pt>
                <c:pt idx="125">
                  <c:v>45416</c:v>
                </c:pt>
                <c:pt idx="126">
                  <c:v>45417</c:v>
                </c:pt>
                <c:pt idx="127">
                  <c:v>45418</c:v>
                </c:pt>
                <c:pt idx="128">
                  <c:v>45419</c:v>
                </c:pt>
                <c:pt idx="129">
                  <c:v>45420</c:v>
                </c:pt>
                <c:pt idx="130">
                  <c:v>45421</c:v>
                </c:pt>
                <c:pt idx="131">
                  <c:v>45422</c:v>
                </c:pt>
                <c:pt idx="132">
                  <c:v>45423</c:v>
                </c:pt>
                <c:pt idx="133">
                  <c:v>45424</c:v>
                </c:pt>
                <c:pt idx="134">
                  <c:v>45425</c:v>
                </c:pt>
                <c:pt idx="135">
                  <c:v>45426</c:v>
                </c:pt>
                <c:pt idx="136">
                  <c:v>45427</c:v>
                </c:pt>
                <c:pt idx="137">
                  <c:v>45428</c:v>
                </c:pt>
                <c:pt idx="138">
                  <c:v>45429</c:v>
                </c:pt>
                <c:pt idx="139">
                  <c:v>45430</c:v>
                </c:pt>
                <c:pt idx="140">
                  <c:v>45431</c:v>
                </c:pt>
                <c:pt idx="141">
                  <c:v>45432</c:v>
                </c:pt>
                <c:pt idx="142">
                  <c:v>45433</c:v>
                </c:pt>
                <c:pt idx="143">
                  <c:v>45434</c:v>
                </c:pt>
                <c:pt idx="144">
                  <c:v>45435</c:v>
                </c:pt>
                <c:pt idx="145">
                  <c:v>45436</c:v>
                </c:pt>
                <c:pt idx="146">
                  <c:v>45437</c:v>
                </c:pt>
                <c:pt idx="147">
                  <c:v>45438</c:v>
                </c:pt>
                <c:pt idx="148">
                  <c:v>45439</c:v>
                </c:pt>
                <c:pt idx="149">
                  <c:v>45440</c:v>
                </c:pt>
                <c:pt idx="150">
                  <c:v>45441</c:v>
                </c:pt>
                <c:pt idx="151">
                  <c:v>45442</c:v>
                </c:pt>
                <c:pt idx="152">
                  <c:v>45443</c:v>
                </c:pt>
                <c:pt idx="153">
                  <c:v>45444</c:v>
                </c:pt>
                <c:pt idx="154">
                  <c:v>45445</c:v>
                </c:pt>
                <c:pt idx="155">
                  <c:v>45446</c:v>
                </c:pt>
                <c:pt idx="156">
                  <c:v>45447</c:v>
                </c:pt>
                <c:pt idx="157">
                  <c:v>45448</c:v>
                </c:pt>
              </c:numCache>
            </c:numRef>
          </c:cat>
          <c:val>
            <c:numRef>
              <c:f>Sheet1!$L$2:$L$159</c:f>
              <c:numCache>
                <c:formatCode>_-* #,##0_-;\-* #,##0_-;_-* "-"??_-;_-@_-</c:formatCode>
                <c:ptCount val="158"/>
                <c:pt idx="0">
                  <c:v>500</c:v>
                </c:pt>
                <c:pt idx="1">
                  <c:v>581.65322580645159</c:v>
                </c:pt>
                <c:pt idx="2">
                  <c:v>663.30645161290317</c:v>
                </c:pt>
                <c:pt idx="3">
                  <c:v>744.95967741935488</c:v>
                </c:pt>
                <c:pt idx="4">
                  <c:v>826.61290322580646</c:v>
                </c:pt>
                <c:pt idx="5">
                  <c:v>908.26612903225805</c:v>
                </c:pt>
                <c:pt idx="6">
                  <c:v>989.91935483870975</c:v>
                </c:pt>
                <c:pt idx="7">
                  <c:v>1071.5725806451615</c:v>
                </c:pt>
                <c:pt idx="8">
                  <c:v>1153.2258064516129</c:v>
                </c:pt>
                <c:pt idx="9">
                  <c:v>1234.8790322580644</c:v>
                </c:pt>
                <c:pt idx="10">
                  <c:v>1316.5322580645161</c:v>
                </c:pt>
                <c:pt idx="11">
                  <c:v>1398.1854838709678</c:v>
                </c:pt>
                <c:pt idx="12">
                  <c:v>1479.8387096774195</c:v>
                </c:pt>
                <c:pt idx="13">
                  <c:v>1561.491935483871</c:v>
                </c:pt>
                <c:pt idx="14">
                  <c:v>1643.1451612903227</c:v>
                </c:pt>
                <c:pt idx="15">
                  <c:v>1724.7983870967741</c:v>
                </c:pt>
                <c:pt idx="16">
                  <c:v>1806.4516129032259</c:v>
                </c:pt>
                <c:pt idx="17">
                  <c:v>1888.1048387096773</c:v>
                </c:pt>
                <c:pt idx="18">
                  <c:v>1969.758064516129</c:v>
                </c:pt>
                <c:pt idx="19">
                  <c:v>2051.4112903225805</c:v>
                </c:pt>
                <c:pt idx="20">
                  <c:v>2133.0645161290322</c:v>
                </c:pt>
                <c:pt idx="21">
                  <c:v>2214.7177419354839</c:v>
                </c:pt>
                <c:pt idx="22">
                  <c:v>2296.3709677419356</c:v>
                </c:pt>
                <c:pt idx="23">
                  <c:v>2378.0241935483873</c:v>
                </c:pt>
                <c:pt idx="24">
                  <c:v>2459.677419354839</c:v>
                </c:pt>
                <c:pt idx="25">
                  <c:v>2541.3306451612902</c:v>
                </c:pt>
                <c:pt idx="26">
                  <c:v>2622.983870967742</c:v>
                </c:pt>
                <c:pt idx="27">
                  <c:v>2704.6370967741937</c:v>
                </c:pt>
                <c:pt idx="28">
                  <c:v>2786.2903225806454</c:v>
                </c:pt>
                <c:pt idx="29">
                  <c:v>2867.9435483870966</c:v>
                </c:pt>
                <c:pt idx="30">
                  <c:v>2949.5967741935483</c:v>
                </c:pt>
                <c:pt idx="31">
                  <c:v>3031.25</c:v>
                </c:pt>
                <c:pt idx="32">
                  <c:v>3215.3735632183907</c:v>
                </c:pt>
                <c:pt idx="33">
                  <c:v>3399.4971264367814</c:v>
                </c:pt>
                <c:pt idx="34">
                  <c:v>3583.6206896551726</c:v>
                </c:pt>
                <c:pt idx="35">
                  <c:v>3767.7442528735633</c:v>
                </c:pt>
                <c:pt idx="36">
                  <c:v>3951.867816091954</c:v>
                </c:pt>
                <c:pt idx="37">
                  <c:v>4135.9913793103451</c:v>
                </c:pt>
                <c:pt idx="38">
                  <c:v>4320.1149425287358</c:v>
                </c:pt>
                <c:pt idx="39">
                  <c:v>4504.2385057471265</c:v>
                </c:pt>
                <c:pt idx="40">
                  <c:v>4688.3620689655172</c:v>
                </c:pt>
                <c:pt idx="41">
                  <c:v>4872.4856321839079</c:v>
                </c:pt>
                <c:pt idx="42">
                  <c:v>5056.6091954022986</c:v>
                </c:pt>
                <c:pt idx="43">
                  <c:v>5240.7327586206902</c:v>
                </c:pt>
                <c:pt idx="44">
                  <c:v>5424.8563218390809</c:v>
                </c:pt>
                <c:pt idx="45">
                  <c:v>5608.9798850574716</c:v>
                </c:pt>
                <c:pt idx="46">
                  <c:v>5793.1034482758623</c:v>
                </c:pt>
                <c:pt idx="47">
                  <c:v>5977.227011494253</c:v>
                </c:pt>
                <c:pt idx="48">
                  <c:v>6161.3505747126437</c:v>
                </c:pt>
                <c:pt idx="49">
                  <c:v>6345.4741379310344</c:v>
                </c:pt>
                <c:pt idx="50">
                  <c:v>6529.5977011494251</c:v>
                </c:pt>
                <c:pt idx="51">
                  <c:v>6713.7212643678158</c:v>
                </c:pt>
                <c:pt idx="52">
                  <c:v>6897.8448275862065</c:v>
                </c:pt>
                <c:pt idx="53">
                  <c:v>7081.9683908045972</c:v>
                </c:pt>
                <c:pt idx="54">
                  <c:v>7266.0919540229888</c:v>
                </c:pt>
                <c:pt idx="55">
                  <c:v>7450.2155172413795</c:v>
                </c:pt>
                <c:pt idx="56">
                  <c:v>7634.3390804597702</c:v>
                </c:pt>
                <c:pt idx="57">
                  <c:v>7818.4626436781609</c:v>
                </c:pt>
                <c:pt idx="58">
                  <c:v>8002.5862068965516</c:v>
                </c:pt>
                <c:pt idx="59">
                  <c:v>8186.7097701149423</c:v>
                </c:pt>
                <c:pt idx="60">
                  <c:v>8370.8333333333321</c:v>
                </c:pt>
                <c:pt idx="61">
                  <c:v>8525.0756048387084</c:v>
                </c:pt>
                <c:pt idx="62">
                  <c:v>8679.3178763440847</c:v>
                </c:pt>
                <c:pt idx="63">
                  <c:v>8833.5601478494609</c:v>
                </c:pt>
                <c:pt idx="64">
                  <c:v>8987.8024193548372</c:v>
                </c:pt>
                <c:pt idx="65">
                  <c:v>9142.0446908602134</c:v>
                </c:pt>
                <c:pt idx="66">
                  <c:v>9296.2869623655915</c:v>
                </c:pt>
                <c:pt idx="67">
                  <c:v>9450.5292338709678</c:v>
                </c:pt>
                <c:pt idx="68">
                  <c:v>9604.7715053763441</c:v>
                </c:pt>
                <c:pt idx="69">
                  <c:v>9759.0137768817203</c:v>
                </c:pt>
                <c:pt idx="70">
                  <c:v>9913.2560483870966</c:v>
                </c:pt>
                <c:pt idx="71">
                  <c:v>10067.498319892473</c:v>
                </c:pt>
                <c:pt idx="72">
                  <c:v>10221.740591397849</c:v>
                </c:pt>
                <c:pt idx="73">
                  <c:v>10375.982862903225</c:v>
                </c:pt>
                <c:pt idx="74">
                  <c:v>10530.225134408602</c:v>
                </c:pt>
                <c:pt idx="75">
                  <c:v>10684.46740591398</c:v>
                </c:pt>
                <c:pt idx="76">
                  <c:v>10838.709677419356</c:v>
                </c:pt>
                <c:pt idx="77">
                  <c:v>10992.951948924732</c:v>
                </c:pt>
                <c:pt idx="78">
                  <c:v>11147.194220430109</c:v>
                </c:pt>
                <c:pt idx="79">
                  <c:v>11301.436491935485</c:v>
                </c:pt>
                <c:pt idx="80">
                  <c:v>11455.678763440861</c:v>
                </c:pt>
                <c:pt idx="81">
                  <c:v>11609.921034946237</c:v>
                </c:pt>
                <c:pt idx="82">
                  <c:v>11764.163306451614</c:v>
                </c:pt>
                <c:pt idx="83">
                  <c:v>11918.40557795699</c:v>
                </c:pt>
                <c:pt idx="84">
                  <c:v>12072.647849462366</c:v>
                </c:pt>
                <c:pt idx="85">
                  <c:v>12226.890120967742</c:v>
                </c:pt>
                <c:pt idx="86">
                  <c:v>12381.132392473119</c:v>
                </c:pt>
                <c:pt idx="87">
                  <c:v>12535.374663978495</c:v>
                </c:pt>
                <c:pt idx="88">
                  <c:v>12689.616935483871</c:v>
                </c:pt>
                <c:pt idx="89">
                  <c:v>12843.859206989249</c:v>
                </c:pt>
                <c:pt idx="90">
                  <c:v>12998.101478494626</c:v>
                </c:pt>
                <c:pt idx="91">
                  <c:v>13152.343750000002</c:v>
                </c:pt>
                <c:pt idx="92">
                  <c:v>13198.429099462368</c:v>
                </c:pt>
                <c:pt idx="93">
                  <c:v>13244.514448924732</c:v>
                </c:pt>
                <c:pt idx="94">
                  <c:v>13290.599798387098</c:v>
                </c:pt>
                <c:pt idx="95">
                  <c:v>13336.685147849465</c:v>
                </c:pt>
                <c:pt idx="96">
                  <c:v>13382.770497311829</c:v>
                </c:pt>
                <c:pt idx="97">
                  <c:v>13428.855846774195</c:v>
                </c:pt>
                <c:pt idx="98">
                  <c:v>13474.941196236559</c:v>
                </c:pt>
                <c:pt idx="99">
                  <c:v>13521.026545698925</c:v>
                </c:pt>
                <c:pt idx="100">
                  <c:v>13567.111895161292</c:v>
                </c:pt>
                <c:pt idx="101">
                  <c:v>13613.197244623656</c:v>
                </c:pt>
                <c:pt idx="102">
                  <c:v>13659.282594086022</c:v>
                </c:pt>
                <c:pt idx="103">
                  <c:v>13705.367943548388</c:v>
                </c:pt>
                <c:pt idx="104">
                  <c:v>13751.453293010753</c:v>
                </c:pt>
                <c:pt idx="105">
                  <c:v>13797.538642473119</c:v>
                </c:pt>
                <c:pt idx="106">
                  <c:v>13843.623991935483</c:v>
                </c:pt>
                <c:pt idx="107">
                  <c:v>13889.709341397849</c:v>
                </c:pt>
                <c:pt idx="108">
                  <c:v>13935.794690860215</c:v>
                </c:pt>
                <c:pt idx="109">
                  <c:v>13981.88004032258</c:v>
                </c:pt>
                <c:pt idx="110">
                  <c:v>14027.965389784946</c:v>
                </c:pt>
                <c:pt idx="111">
                  <c:v>14074.050739247312</c:v>
                </c:pt>
                <c:pt idx="112">
                  <c:v>14120.136088709676</c:v>
                </c:pt>
                <c:pt idx="113">
                  <c:v>14166.221438172042</c:v>
                </c:pt>
                <c:pt idx="114">
                  <c:v>14212.306787634407</c:v>
                </c:pt>
                <c:pt idx="115">
                  <c:v>14258.392137096773</c:v>
                </c:pt>
                <c:pt idx="116">
                  <c:v>14304.477486559139</c:v>
                </c:pt>
                <c:pt idx="117">
                  <c:v>14350.562836021503</c:v>
                </c:pt>
                <c:pt idx="118">
                  <c:v>14396.648185483869</c:v>
                </c:pt>
                <c:pt idx="119">
                  <c:v>14442.733534946236</c:v>
                </c:pt>
                <c:pt idx="120">
                  <c:v>14488.8188844086</c:v>
                </c:pt>
                <c:pt idx="121">
                  <c:v>14534.904233870966</c:v>
                </c:pt>
                <c:pt idx="122">
                  <c:v>14674.859816028224</c:v>
                </c:pt>
                <c:pt idx="123">
                  <c:v>14814.815398185483</c:v>
                </c:pt>
                <c:pt idx="124">
                  <c:v>14954.770980342741</c:v>
                </c:pt>
                <c:pt idx="125">
                  <c:v>15094.726562499998</c:v>
                </c:pt>
                <c:pt idx="126">
                  <c:v>15234.682144657258</c:v>
                </c:pt>
                <c:pt idx="127">
                  <c:v>15374.637726814515</c:v>
                </c:pt>
                <c:pt idx="128">
                  <c:v>15514.593308971773</c:v>
                </c:pt>
                <c:pt idx="129">
                  <c:v>15654.548891129032</c:v>
                </c:pt>
                <c:pt idx="130">
                  <c:v>15794.50447328629</c:v>
                </c:pt>
                <c:pt idx="131">
                  <c:v>15934.460055443547</c:v>
                </c:pt>
                <c:pt idx="132">
                  <c:v>16074.415637600807</c:v>
                </c:pt>
                <c:pt idx="133">
                  <c:v>16214.371219758064</c:v>
                </c:pt>
                <c:pt idx="134">
                  <c:v>16354.326801915322</c:v>
                </c:pt>
                <c:pt idx="135">
                  <c:v>16494.28238407258</c:v>
                </c:pt>
                <c:pt idx="136">
                  <c:v>16634.237966229841</c:v>
                </c:pt>
                <c:pt idx="137">
                  <c:v>16774.193548387098</c:v>
                </c:pt>
                <c:pt idx="138">
                  <c:v>16914.149130544356</c:v>
                </c:pt>
                <c:pt idx="139">
                  <c:v>17054.104712701614</c:v>
                </c:pt>
                <c:pt idx="140">
                  <c:v>17194.060294858871</c:v>
                </c:pt>
                <c:pt idx="141">
                  <c:v>17334.015877016129</c:v>
                </c:pt>
                <c:pt idx="142">
                  <c:v>17473.971459173386</c:v>
                </c:pt>
                <c:pt idx="143">
                  <c:v>17613.927041330648</c:v>
                </c:pt>
                <c:pt idx="144">
                  <c:v>17753.882623487905</c:v>
                </c:pt>
                <c:pt idx="145">
                  <c:v>17893.838205645163</c:v>
                </c:pt>
                <c:pt idx="146">
                  <c:v>18033.79378780242</c:v>
                </c:pt>
                <c:pt idx="147">
                  <c:v>18173.749369959678</c:v>
                </c:pt>
                <c:pt idx="148">
                  <c:v>18313.704952116936</c:v>
                </c:pt>
                <c:pt idx="149">
                  <c:v>18453.660534274197</c:v>
                </c:pt>
                <c:pt idx="150">
                  <c:v>18593.616116431454</c:v>
                </c:pt>
                <c:pt idx="151">
                  <c:v>18733.571698588712</c:v>
                </c:pt>
                <c:pt idx="152">
                  <c:v>18873.52728074597</c:v>
                </c:pt>
                <c:pt idx="153">
                  <c:v>19515.684853830648</c:v>
                </c:pt>
                <c:pt idx="154">
                  <c:v>20157.842426915322</c:v>
                </c:pt>
                <c:pt idx="155">
                  <c:v>20800</c:v>
                </c:pt>
                <c:pt idx="156">
                  <c:v>21442.157573084678</c:v>
                </c:pt>
                <c:pt idx="157">
                  <c:v>22084.315146169352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5-4AC8-A269-CAA05FE0E1B6}"/>
            </c:ext>
          </c:extLst>
        </c:ser>
        <c:ser>
          <c:idx val="1"/>
          <c:order val="1"/>
          <c:tx>
            <c:strRef>
              <c:f>Sheet1!$M$1</c:f>
              <c:strCache>
                <c:ptCount val="1"/>
                <c:pt idx="0">
                  <c:v>Goal from Quarter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Sheet1!$K$2:$K$159</c:f>
              <c:numCache>
                <c:formatCode>m/d/yyyy</c:formatCode>
                <c:ptCount val="158"/>
                <c:pt idx="0">
                  <c:v>45291</c:v>
                </c:pt>
                <c:pt idx="1">
                  <c:v>45292</c:v>
                </c:pt>
                <c:pt idx="2">
                  <c:v>45293</c:v>
                </c:pt>
                <c:pt idx="3">
                  <c:v>45294</c:v>
                </c:pt>
                <c:pt idx="4">
                  <c:v>45295</c:v>
                </c:pt>
                <c:pt idx="5">
                  <c:v>45296</c:v>
                </c:pt>
                <c:pt idx="6">
                  <c:v>45297</c:v>
                </c:pt>
                <c:pt idx="7">
                  <c:v>45298</c:v>
                </c:pt>
                <c:pt idx="8">
                  <c:v>45299</c:v>
                </c:pt>
                <c:pt idx="9">
                  <c:v>45300</c:v>
                </c:pt>
                <c:pt idx="10">
                  <c:v>45301</c:v>
                </c:pt>
                <c:pt idx="11">
                  <c:v>45302</c:v>
                </c:pt>
                <c:pt idx="12">
                  <c:v>45303</c:v>
                </c:pt>
                <c:pt idx="13">
                  <c:v>45304</c:v>
                </c:pt>
                <c:pt idx="14">
                  <c:v>45305</c:v>
                </c:pt>
                <c:pt idx="15">
                  <c:v>45306</c:v>
                </c:pt>
                <c:pt idx="16">
                  <c:v>45307</c:v>
                </c:pt>
                <c:pt idx="17">
                  <c:v>45308</c:v>
                </c:pt>
                <c:pt idx="18">
                  <c:v>45309</c:v>
                </c:pt>
                <c:pt idx="19">
                  <c:v>45310</c:v>
                </c:pt>
                <c:pt idx="20">
                  <c:v>45311</c:v>
                </c:pt>
                <c:pt idx="21">
                  <c:v>45312</c:v>
                </c:pt>
                <c:pt idx="22">
                  <c:v>45313</c:v>
                </c:pt>
                <c:pt idx="23">
                  <c:v>45314</c:v>
                </c:pt>
                <c:pt idx="24">
                  <c:v>45315</c:v>
                </c:pt>
                <c:pt idx="25">
                  <c:v>45316</c:v>
                </c:pt>
                <c:pt idx="26">
                  <c:v>45317</c:v>
                </c:pt>
                <c:pt idx="27">
                  <c:v>45318</c:v>
                </c:pt>
                <c:pt idx="28">
                  <c:v>45319</c:v>
                </c:pt>
                <c:pt idx="29">
                  <c:v>45320</c:v>
                </c:pt>
                <c:pt idx="30">
                  <c:v>45321</c:v>
                </c:pt>
                <c:pt idx="31">
                  <c:v>45322</c:v>
                </c:pt>
                <c:pt idx="32">
                  <c:v>45323</c:v>
                </c:pt>
                <c:pt idx="33">
                  <c:v>45324</c:v>
                </c:pt>
                <c:pt idx="34">
                  <c:v>45325</c:v>
                </c:pt>
                <c:pt idx="35">
                  <c:v>45326</c:v>
                </c:pt>
                <c:pt idx="36">
                  <c:v>45327</c:v>
                </c:pt>
                <c:pt idx="37">
                  <c:v>45328</c:v>
                </c:pt>
                <c:pt idx="38">
                  <c:v>45329</c:v>
                </c:pt>
                <c:pt idx="39">
                  <c:v>45330</c:v>
                </c:pt>
                <c:pt idx="40">
                  <c:v>45331</c:v>
                </c:pt>
                <c:pt idx="41">
                  <c:v>45332</c:v>
                </c:pt>
                <c:pt idx="42">
                  <c:v>45333</c:v>
                </c:pt>
                <c:pt idx="43">
                  <c:v>45334</c:v>
                </c:pt>
                <c:pt idx="44">
                  <c:v>45335</c:v>
                </c:pt>
                <c:pt idx="45">
                  <c:v>45336</c:v>
                </c:pt>
                <c:pt idx="46">
                  <c:v>45337</c:v>
                </c:pt>
                <c:pt idx="47">
                  <c:v>45338</c:v>
                </c:pt>
                <c:pt idx="48">
                  <c:v>45339</c:v>
                </c:pt>
                <c:pt idx="49">
                  <c:v>45340</c:v>
                </c:pt>
                <c:pt idx="50">
                  <c:v>45341</c:v>
                </c:pt>
                <c:pt idx="51">
                  <c:v>45342</c:v>
                </c:pt>
                <c:pt idx="52">
                  <c:v>45343</c:v>
                </c:pt>
                <c:pt idx="53">
                  <c:v>45344</c:v>
                </c:pt>
                <c:pt idx="54">
                  <c:v>45345</c:v>
                </c:pt>
                <c:pt idx="55">
                  <c:v>45346</c:v>
                </c:pt>
                <c:pt idx="56">
                  <c:v>45347</c:v>
                </c:pt>
                <c:pt idx="57">
                  <c:v>45348</c:v>
                </c:pt>
                <c:pt idx="58">
                  <c:v>45349</c:v>
                </c:pt>
                <c:pt idx="59">
                  <c:v>45350</c:v>
                </c:pt>
                <c:pt idx="60">
                  <c:v>45351</c:v>
                </c:pt>
                <c:pt idx="61">
                  <c:v>45352</c:v>
                </c:pt>
                <c:pt idx="62">
                  <c:v>45353</c:v>
                </c:pt>
                <c:pt idx="63">
                  <c:v>45354</c:v>
                </c:pt>
                <c:pt idx="64">
                  <c:v>45355</c:v>
                </c:pt>
                <c:pt idx="65">
                  <c:v>45356</c:v>
                </c:pt>
                <c:pt idx="66">
                  <c:v>45357</c:v>
                </c:pt>
                <c:pt idx="67">
                  <c:v>45358</c:v>
                </c:pt>
                <c:pt idx="68">
                  <c:v>45359</c:v>
                </c:pt>
                <c:pt idx="69">
                  <c:v>45360</c:v>
                </c:pt>
                <c:pt idx="70">
                  <c:v>45361</c:v>
                </c:pt>
                <c:pt idx="71">
                  <c:v>45362</c:v>
                </c:pt>
                <c:pt idx="72">
                  <c:v>45363</c:v>
                </c:pt>
                <c:pt idx="73">
                  <c:v>45364</c:v>
                </c:pt>
                <c:pt idx="74">
                  <c:v>45365</c:v>
                </c:pt>
                <c:pt idx="75">
                  <c:v>45366</c:v>
                </c:pt>
                <c:pt idx="76">
                  <c:v>45367</c:v>
                </c:pt>
                <c:pt idx="77">
                  <c:v>45368</c:v>
                </c:pt>
                <c:pt idx="78">
                  <c:v>45369</c:v>
                </c:pt>
                <c:pt idx="79">
                  <c:v>45370</c:v>
                </c:pt>
                <c:pt idx="80">
                  <c:v>45371</c:v>
                </c:pt>
                <c:pt idx="81">
                  <c:v>45372</c:v>
                </c:pt>
                <c:pt idx="82">
                  <c:v>45373</c:v>
                </c:pt>
                <c:pt idx="83">
                  <c:v>45374</c:v>
                </c:pt>
                <c:pt idx="84">
                  <c:v>45375</c:v>
                </c:pt>
                <c:pt idx="85">
                  <c:v>45376</c:v>
                </c:pt>
                <c:pt idx="86">
                  <c:v>45377</c:v>
                </c:pt>
                <c:pt idx="87">
                  <c:v>45378</c:v>
                </c:pt>
                <c:pt idx="88">
                  <c:v>45379</c:v>
                </c:pt>
                <c:pt idx="89">
                  <c:v>45380</c:v>
                </c:pt>
                <c:pt idx="90">
                  <c:v>45381</c:v>
                </c:pt>
                <c:pt idx="91">
                  <c:v>45382</c:v>
                </c:pt>
                <c:pt idx="92">
                  <c:v>45383</c:v>
                </c:pt>
                <c:pt idx="93">
                  <c:v>45384</c:v>
                </c:pt>
                <c:pt idx="94">
                  <c:v>45385</c:v>
                </c:pt>
                <c:pt idx="95">
                  <c:v>45386</c:v>
                </c:pt>
                <c:pt idx="96">
                  <c:v>45387</c:v>
                </c:pt>
                <c:pt idx="97">
                  <c:v>45388</c:v>
                </c:pt>
                <c:pt idx="98">
                  <c:v>45389</c:v>
                </c:pt>
                <c:pt idx="99">
                  <c:v>45390</c:v>
                </c:pt>
                <c:pt idx="100">
                  <c:v>45391</c:v>
                </c:pt>
                <c:pt idx="101">
                  <c:v>45392</c:v>
                </c:pt>
                <c:pt idx="102">
                  <c:v>45393</c:v>
                </c:pt>
                <c:pt idx="103">
                  <c:v>45394</c:v>
                </c:pt>
                <c:pt idx="104">
                  <c:v>45395</c:v>
                </c:pt>
                <c:pt idx="105">
                  <c:v>45396</c:v>
                </c:pt>
                <c:pt idx="106">
                  <c:v>45397</c:v>
                </c:pt>
                <c:pt idx="107">
                  <c:v>45398</c:v>
                </c:pt>
                <c:pt idx="108">
                  <c:v>45399</c:v>
                </c:pt>
                <c:pt idx="109">
                  <c:v>45400</c:v>
                </c:pt>
                <c:pt idx="110">
                  <c:v>45401</c:v>
                </c:pt>
                <c:pt idx="111">
                  <c:v>45402</c:v>
                </c:pt>
                <c:pt idx="112">
                  <c:v>45403</c:v>
                </c:pt>
                <c:pt idx="113">
                  <c:v>45404</c:v>
                </c:pt>
                <c:pt idx="114">
                  <c:v>45405</c:v>
                </c:pt>
                <c:pt idx="115">
                  <c:v>45406</c:v>
                </c:pt>
                <c:pt idx="116">
                  <c:v>45407</c:v>
                </c:pt>
                <c:pt idx="117">
                  <c:v>45408</c:v>
                </c:pt>
                <c:pt idx="118">
                  <c:v>45409</c:v>
                </c:pt>
                <c:pt idx="119">
                  <c:v>45410</c:v>
                </c:pt>
                <c:pt idx="120">
                  <c:v>45411</c:v>
                </c:pt>
                <c:pt idx="121">
                  <c:v>45412</c:v>
                </c:pt>
                <c:pt idx="122">
                  <c:v>45413</c:v>
                </c:pt>
                <c:pt idx="123">
                  <c:v>45414</c:v>
                </c:pt>
                <c:pt idx="124">
                  <c:v>45415</c:v>
                </c:pt>
                <c:pt idx="125">
                  <c:v>45416</c:v>
                </c:pt>
                <c:pt idx="126">
                  <c:v>45417</c:v>
                </c:pt>
                <c:pt idx="127">
                  <c:v>45418</c:v>
                </c:pt>
                <c:pt idx="128">
                  <c:v>45419</c:v>
                </c:pt>
                <c:pt idx="129">
                  <c:v>45420</c:v>
                </c:pt>
                <c:pt idx="130">
                  <c:v>45421</c:v>
                </c:pt>
                <c:pt idx="131">
                  <c:v>45422</c:v>
                </c:pt>
                <c:pt idx="132">
                  <c:v>45423</c:v>
                </c:pt>
                <c:pt idx="133">
                  <c:v>45424</c:v>
                </c:pt>
                <c:pt idx="134">
                  <c:v>45425</c:v>
                </c:pt>
                <c:pt idx="135">
                  <c:v>45426</c:v>
                </c:pt>
                <c:pt idx="136">
                  <c:v>45427</c:v>
                </c:pt>
                <c:pt idx="137">
                  <c:v>45428</c:v>
                </c:pt>
                <c:pt idx="138">
                  <c:v>45429</c:v>
                </c:pt>
                <c:pt idx="139">
                  <c:v>45430</c:v>
                </c:pt>
                <c:pt idx="140">
                  <c:v>45431</c:v>
                </c:pt>
                <c:pt idx="141">
                  <c:v>45432</c:v>
                </c:pt>
                <c:pt idx="142">
                  <c:v>45433</c:v>
                </c:pt>
                <c:pt idx="143">
                  <c:v>45434</c:v>
                </c:pt>
                <c:pt idx="144">
                  <c:v>45435</c:v>
                </c:pt>
                <c:pt idx="145">
                  <c:v>45436</c:v>
                </c:pt>
                <c:pt idx="146">
                  <c:v>45437</c:v>
                </c:pt>
                <c:pt idx="147">
                  <c:v>45438</c:v>
                </c:pt>
                <c:pt idx="148">
                  <c:v>45439</c:v>
                </c:pt>
                <c:pt idx="149">
                  <c:v>45440</c:v>
                </c:pt>
                <c:pt idx="150">
                  <c:v>45441</c:v>
                </c:pt>
                <c:pt idx="151">
                  <c:v>45442</c:v>
                </c:pt>
                <c:pt idx="152">
                  <c:v>45443</c:v>
                </c:pt>
                <c:pt idx="153">
                  <c:v>45444</c:v>
                </c:pt>
                <c:pt idx="154">
                  <c:v>45445</c:v>
                </c:pt>
                <c:pt idx="155">
                  <c:v>45446</c:v>
                </c:pt>
                <c:pt idx="156">
                  <c:v>45447</c:v>
                </c:pt>
                <c:pt idx="157">
                  <c:v>45448</c:v>
                </c:pt>
              </c:numCache>
            </c:numRef>
          </c:cat>
          <c:val>
            <c:numRef>
              <c:f>Sheet1!$M$2:$M$159</c:f>
              <c:numCache>
                <c:formatCode>_-* #,##0_-;\-* #,##0_-;_-* "-"??_-;_-@_-</c:formatCode>
                <c:ptCount val="158"/>
                <c:pt idx="0">
                  <c:v>500</c:v>
                </c:pt>
                <c:pt idx="1">
                  <c:v>622.90969899665549</c:v>
                </c:pt>
                <c:pt idx="2">
                  <c:v>745.81939799331099</c:v>
                </c:pt>
                <c:pt idx="3">
                  <c:v>868.72909698996659</c:v>
                </c:pt>
                <c:pt idx="4">
                  <c:v>991.63879598662209</c:v>
                </c:pt>
                <c:pt idx="5">
                  <c:v>1114.5484949832776</c:v>
                </c:pt>
                <c:pt idx="6">
                  <c:v>1237.4581939799332</c:v>
                </c:pt>
                <c:pt idx="7">
                  <c:v>1360.3678929765888</c:v>
                </c:pt>
                <c:pt idx="8">
                  <c:v>1483.2775919732442</c:v>
                </c:pt>
                <c:pt idx="9">
                  <c:v>1606.1872909698998</c:v>
                </c:pt>
                <c:pt idx="10">
                  <c:v>1729.0969899665552</c:v>
                </c:pt>
                <c:pt idx="11">
                  <c:v>1852.0066889632108</c:v>
                </c:pt>
                <c:pt idx="12">
                  <c:v>1974.9163879598661</c:v>
                </c:pt>
                <c:pt idx="13">
                  <c:v>2097.826086956522</c:v>
                </c:pt>
                <c:pt idx="14">
                  <c:v>2220.7357859531776</c:v>
                </c:pt>
                <c:pt idx="15">
                  <c:v>2343.6454849498327</c:v>
                </c:pt>
                <c:pt idx="16">
                  <c:v>2466.5551839464883</c:v>
                </c:pt>
                <c:pt idx="17">
                  <c:v>2589.4648829431439</c:v>
                </c:pt>
                <c:pt idx="18">
                  <c:v>2712.3745819397996</c:v>
                </c:pt>
                <c:pt idx="19">
                  <c:v>2835.2842809364547</c:v>
                </c:pt>
                <c:pt idx="20">
                  <c:v>2958.1939799331103</c:v>
                </c:pt>
                <c:pt idx="21">
                  <c:v>3081.1036789297659</c:v>
                </c:pt>
                <c:pt idx="22">
                  <c:v>3204.0133779264215</c:v>
                </c:pt>
                <c:pt idx="23">
                  <c:v>3326.9230769230771</c:v>
                </c:pt>
                <c:pt idx="24">
                  <c:v>3449.8327759197323</c:v>
                </c:pt>
                <c:pt idx="25">
                  <c:v>3572.7424749163879</c:v>
                </c:pt>
                <c:pt idx="26">
                  <c:v>3695.6521739130435</c:v>
                </c:pt>
                <c:pt idx="27">
                  <c:v>3818.5618729096991</c:v>
                </c:pt>
                <c:pt idx="28">
                  <c:v>3941.4715719063547</c:v>
                </c:pt>
                <c:pt idx="29">
                  <c:v>4064.3812709030099</c:v>
                </c:pt>
                <c:pt idx="30">
                  <c:v>4187.2909698996655</c:v>
                </c:pt>
                <c:pt idx="31">
                  <c:v>4310.2006688963211</c:v>
                </c:pt>
                <c:pt idx="32">
                  <c:v>4433.1103678929767</c:v>
                </c:pt>
                <c:pt idx="33">
                  <c:v>4556.0200668896323</c:v>
                </c:pt>
                <c:pt idx="34">
                  <c:v>4678.9297658862879</c:v>
                </c:pt>
                <c:pt idx="35">
                  <c:v>4801.8394648829435</c:v>
                </c:pt>
                <c:pt idx="36">
                  <c:v>4924.7491638795991</c:v>
                </c:pt>
                <c:pt idx="37">
                  <c:v>5047.6588628762538</c:v>
                </c:pt>
                <c:pt idx="38">
                  <c:v>5170.5685618729094</c:v>
                </c:pt>
                <c:pt idx="39">
                  <c:v>5293.478260869565</c:v>
                </c:pt>
                <c:pt idx="40">
                  <c:v>5416.3879598662206</c:v>
                </c:pt>
                <c:pt idx="41">
                  <c:v>5539.2976588628762</c:v>
                </c:pt>
                <c:pt idx="42">
                  <c:v>5662.2073578595318</c:v>
                </c:pt>
                <c:pt idx="43">
                  <c:v>5785.1170568561874</c:v>
                </c:pt>
                <c:pt idx="44">
                  <c:v>5908.0267558528431</c:v>
                </c:pt>
                <c:pt idx="45">
                  <c:v>6030.9364548494987</c:v>
                </c:pt>
                <c:pt idx="46">
                  <c:v>6153.8461538461543</c:v>
                </c:pt>
                <c:pt idx="47">
                  <c:v>6276.755852842809</c:v>
                </c:pt>
                <c:pt idx="48">
                  <c:v>6399.6655518394646</c:v>
                </c:pt>
                <c:pt idx="49">
                  <c:v>6522.5752508361202</c:v>
                </c:pt>
                <c:pt idx="50">
                  <c:v>6645.4849498327758</c:v>
                </c:pt>
                <c:pt idx="51">
                  <c:v>6768.3946488294314</c:v>
                </c:pt>
                <c:pt idx="52">
                  <c:v>6891.304347826087</c:v>
                </c:pt>
                <c:pt idx="53">
                  <c:v>7014.2140468227426</c:v>
                </c:pt>
                <c:pt idx="54">
                  <c:v>7137.1237458193982</c:v>
                </c:pt>
                <c:pt idx="55">
                  <c:v>7260.0334448160538</c:v>
                </c:pt>
                <c:pt idx="56">
                  <c:v>7382.9431438127094</c:v>
                </c:pt>
                <c:pt idx="57">
                  <c:v>7505.8528428093641</c:v>
                </c:pt>
                <c:pt idx="58">
                  <c:v>7628.7625418060197</c:v>
                </c:pt>
                <c:pt idx="59">
                  <c:v>7751.6722408026753</c:v>
                </c:pt>
                <c:pt idx="60">
                  <c:v>7874.5819397993309</c:v>
                </c:pt>
                <c:pt idx="61">
                  <c:v>7997.4916387959865</c:v>
                </c:pt>
                <c:pt idx="62">
                  <c:v>8120.4013377926422</c:v>
                </c:pt>
                <c:pt idx="63">
                  <c:v>8243.3110367892987</c:v>
                </c:pt>
                <c:pt idx="64">
                  <c:v>8366.2207357859534</c:v>
                </c:pt>
                <c:pt idx="65">
                  <c:v>8489.1304347826081</c:v>
                </c:pt>
                <c:pt idx="66">
                  <c:v>8612.0401337792646</c:v>
                </c:pt>
                <c:pt idx="67">
                  <c:v>8734.9498327759193</c:v>
                </c:pt>
                <c:pt idx="68">
                  <c:v>8857.8595317725758</c:v>
                </c:pt>
                <c:pt idx="69">
                  <c:v>8980.7692307692305</c:v>
                </c:pt>
                <c:pt idx="70">
                  <c:v>9103.678929765887</c:v>
                </c:pt>
                <c:pt idx="71">
                  <c:v>9226.5886287625417</c:v>
                </c:pt>
                <c:pt idx="72">
                  <c:v>9349.4983277591982</c:v>
                </c:pt>
                <c:pt idx="73">
                  <c:v>9472.4080267558529</c:v>
                </c:pt>
                <c:pt idx="74">
                  <c:v>9595.3177257525076</c:v>
                </c:pt>
                <c:pt idx="75">
                  <c:v>9718.2274247491641</c:v>
                </c:pt>
                <c:pt idx="76">
                  <c:v>9841.1371237458188</c:v>
                </c:pt>
                <c:pt idx="77">
                  <c:v>9964.0468227424753</c:v>
                </c:pt>
                <c:pt idx="78">
                  <c:v>10086.95652173913</c:v>
                </c:pt>
                <c:pt idx="79">
                  <c:v>10209.866220735787</c:v>
                </c:pt>
                <c:pt idx="80">
                  <c:v>10332.775919732441</c:v>
                </c:pt>
                <c:pt idx="81">
                  <c:v>10455.685618729098</c:v>
                </c:pt>
                <c:pt idx="82">
                  <c:v>10578.595317725752</c:v>
                </c:pt>
                <c:pt idx="83">
                  <c:v>10701.505016722407</c:v>
                </c:pt>
                <c:pt idx="84">
                  <c:v>10824.414715719064</c:v>
                </c:pt>
                <c:pt idx="85">
                  <c:v>10947.324414715718</c:v>
                </c:pt>
                <c:pt idx="86">
                  <c:v>11070.234113712375</c:v>
                </c:pt>
                <c:pt idx="87">
                  <c:v>11193.14381270903</c:v>
                </c:pt>
                <c:pt idx="88">
                  <c:v>11316.053511705686</c:v>
                </c:pt>
                <c:pt idx="89">
                  <c:v>11438.963210702341</c:v>
                </c:pt>
                <c:pt idx="90">
                  <c:v>11561.872909698997</c:v>
                </c:pt>
                <c:pt idx="91">
                  <c:v>11684.782608695652</c:v>
                </c:pt>
                <c:pt idx="92">
                  <c:v>11806.358523587596</c:v>
                </c:pt>
                <c:pt idx="93">
                  <c:v>11927.934438479539</c:v>
                </c:pt>
                <c:pt idx="94">
                  <c:v>12049.510353371483</c:v>
                </c:pt>
                <c:pt idx="95">
                  <c:v>12171.086268263425</c:v>
                </c:pt>
                <c:pt idx="96">
                  <c:v>12292.662183155369</c:v>
                </c:pt>
                <c:pt idx="97">
                  <c:v>12414.238098047312</c:v>
                </c:pt>
                <c:pt idx="98">
                  <c:v>12535.814012939256</c:v>
                </c:pt>
                <c:pt idx="99">
                  <c:v>12657.3899278312</c:v>
                </c:pt>
                <c:pt idx="100">
                  <c:v>12778.965842723142</c:v>
                </c:pt>
                <c:pt idx="101">
                  <c:v>12900.541757615087</c:v>
                </c:pt>
                <c:pt idx="102">
                  <c:v>13022.117672507029</c:v>
                </c:pt>
                <c:pt idx="103">
                  <c:v>13143.693587398973</c:v>
                </c:pt>
                <c:pt idx="104">
                  <c:v>13265.269502290917</c:v>
                </c:pt>
                <c:pt idx="105">
                  <c:v>13386.84541718286</c:v>
                </c:pt>
                <c:pt idx="106">
                  <c:v>13508.421332074804</c:v>
                </c:pt>
                <c:pt idx="107">
                  <c:v>13629.997246966746</c:v>
                </c:pt>
                <c:pt idx="108">
                  <c:v>13751.573161858691</c:v>
                </c:pt>
                <c:pt idx="109">
                  <c:v>13873.149076750633</c:v>
                </c:pt>
                <c:pt idx="110">
                  <c:v>13994.724991642577</c:v>
                </c:pt>
                <c:pt idx="111">
                  <c:v>14116.300906534521</c:v>
                </c:pt>
                <c:pt idx="112">
                  <c:v>14237.876821426464</c:v>
                </c:pt>
                <c:pt idx="113">
                  <c:v>14359.452736318408</c:v>
                </c:pt>
                <c:pt idx="114">
                  <c:v>14481.02865121035</c:v>
                </c:pt>
                <c:pt idx="115">
                  <c:v>14602.604566102294</c:v>
                </c:pt>
                <c:pt idx="116">
                  <c:v>14724.180480994237</c:v>
                </c:pt>
                <c:pt idx="117">
                  <c:v>14845.756395886181</c:v>
                </c:pt>
                <c:pt idx="118">
                  <c:v>14967.332310778125</c:v>
                </c:pt>
                <c:pt idx="119">
                  <c:v>15088.908225670068</c:v>
                </c:pt>
                <c:pt idx="120">
                  <c:v>15210.484140562012</c:v>
                </c:pt>
                <c:pt idx="121">
                  <c:v>15332.060055453954</c:v>
                </c:pt>
                <c:pt idx="122">
                  <c:v>15453.635970345898</c:v>
                </c:pt>
                <c:pt idx="123">
                  <c:v>15575.211885237841</c:v>
                </c:pt>
                <c:pt idx="124">
                  <c:v>15696.787800129785</c:v>
                </c:pt>
                <c:pt idx="125">
                  <c:v>15818.363715021729</c:v>
                </c:pt>
                <c:pt idx="126">
                  <c:v>15939.939629913672</c:v>
                </c:pt>
                <c:pt idx="127">
                  <c:v>16061.515544805616</c:v>
                </c:pt>
                <c:pt idx="128">
                  <c:v>16183.091459697558</c:v>
                </c:pt>
                <c:pt idx="129">
                  <c:v>16304.667374589502</c:v>
                </c:pt>
                <c:pt idx="130">
                  <c:v>16426.243289481448</c:v>
                </c:pt>
                <c:pt idx="131">
                  <c:v>16547.819204373387</c:v>
                </c:pt>
                <c:pt idx="132">
                  <c:v>16669.395119265333</c:v>
                </c:pt>
                <c:pt idx="133">
                  <c:v>16790.971034157275</c:v>
                </c:pt>
                <c:pt idx="134">
                  <c:v>16912.546949049218</c:v>
                </c:pt>
                <c:pt idx="135">
                  <c:v>17034.122863941164</c:v>
                </c:pt>
                <c:pt idx="136">
                  <c:v>17155.698778833106</c:v>
                </c:pt>
                <c:pt idx="137">
                  <c:v>17277.274693725049</c:v>
                </c:pt>
                <c:pt idx="138">
                  <c:v>17398.850608616995</c:v>
                </c:pt>
                <c:pt idx="139">
                  <c:v>17520.426523508937</c:v>
                </c:pt>
                <c:pt idx="140">
                  <c:v>17642.002438400879</c:v>
                </c:pt>
                <c:pt idx="141">
                  <c:v>17763.578353292825</c:v>
                </c:pt>
                <c:pt idx="142">
                  <c:v>17885.154268184768</c:v>
                </c:pt>
                <c:pt idx="143">
                  <c:v>18006.73018307671</c:v>
                </c:pt>
                <c:pt idx="144">
                  <c:v>18128.306097968652</c:v>
                </c:pt>
                <c:pt idx="145">
                  <c:v>18249.882012860595</c:v>
                </c:pt>
                <c:pt idx="146">
                  <c:v>18371.457927752541</c:v>
                </c:pt>
                <c:pt idx="147">
                  <c:v>18493.033842644483</c:v>
                </c:pt>
                <c:pt idx="148">
                  <c:v>18614.609757536426</c:v>
                </c:pt>
                <c:pt idx="149">
                  <c:v>18736.185672428372</c:v>
                </c:pt>
                <c:pt idx="150">
                  <c:v>18857.761587320314</c:v>
                </c:pt>
                <c:pt idx="151">
                  <c:v>18979.337502212256</c:v>
                </c:pt>
                <c:pt idx="152">
                  <c:v>19100.913417104202</c:v>
                </c:pt>
                <c:pt idx="153">
                  <c:v>19222.489331996145</c:v>
                </c:pt>
                <c:pt idx="154">
                  <c:v>19344.065246888087</c:v>
                </c:pt>
                <c:pt idx="155">
                  <c:v>19465.641161780033</c:v>
                </c:pt>
                <c:pt idx="156">
                  <c:v>19587.217076671976</c:v>
                </c:pt>
                <c:pt idx="157">
                  <c:v>19708.792991563918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5-4AC8-A269-CAA05FE0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225215"/>
        <c:axId val="993226047"/>
      </c:lineChart>
      <c:dateAx>
        <c:axId val="99322521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3226047"/>
        <c:crosses val="autoZero"/>
        <c:auto val="1"/>
        <c:lblOffset val="100"/>
        <c:baseTimeUnit val="days"/>
      </c:dateAx>
      <c:valAx>
        <c:axId val="99322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322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8</xdr:row>
      <xdr:rowOff>133350</xdr:rowOff>
    </xdr:from>
    <xdr:to>
      <xdr:col>9</xdr:col>
      <xdr:colOff>666750</xdr:colOff>
      <xdr:row>18</xdr:row>
      <xdr:rowOff>61911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D58FA79-3B5C-4067-AF1B-36AB8E463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109537</xdr:colOff>
      <xdr:row>18</xdr:row>
      <xdr:rowOff>166687</xdr:rowOff>
    </xdr:from>
    <xdr:to>
      <xdr:col>9</xdr:col>
      <xdr:colOff>609600</xdr:colOff>
      <xdr:row>33</xdr:row>
      <xdr:rowOff>52387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20AED40-D856-4151-810F-F5155FBB6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4D43-C5E9-4CBE-B25F-80748D890DAF}">
  <dimension ref="A1:N159"/>
  <sheetViews>
    <sheetView tabSelected="1" workbookViewId="0">
      <selection activeCell="L3" sqref="L3"/>
    </sheetView>
  </sheetViews>
  <sheetFormatPr baseColWidth="10" defaultRowHeight="15" x14ac:dyDescent="0.25"/>
  <cols>
    <col min="1" max="1" width="10.140625" bestFit="1" customWidth="1"/>
    <col min="2" max="2" width="5.140625" bestFit="1" customWidth="1"/>
    <col min="3" max="3" width="10.5703125" bestFit="1" customWidth="1"/>
    <col min="4" max="4" width="9.7109375" bestFit="1" customWidth="1"/>
    <col min="5" max="5" width="5.28515625" customWidth="1"/>
    <col min="6" max="6" width="10.140625" bestFit="1" customWidth="1"/>
    <col min="7" max="7" width="5.140625" bestFit="1" customWidth="1"/>
    <col min="8" max="8" width="8" bestFit="1" customWidth="1"/>
    <col min="9" max="9" width="4.5703125" bestFit="1" customWidth="1"/>
    <col min="11" max="11" width="11.42578125" style="5"/>
    <col min="12" max="12" width="16.140625" bestFit="1" customWidth="1"/>
    <col min="13" max="13" width="17.140625" bestFit="1" customWidth="1"/>
  </cols>
  <sheetData>
    <row r="1" spans="1:14" s="8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F1" s="8" t="s">
        <v>15</v>
      </c>
      <c r="G1" s="8" t="s">
        <v>1</v>
      </c>
      <c r="H1" s="8" t="s">
        <v>10</v>
      </c>
      <c r="K1" s="9" t="s">
        <v>11</v>
      </c>
      <c r="L1" s="8" t="s">
        <v>13</v>
      </c>
      <c r="M1" s="8" t="s">
        <v>14</v>
      </c>
    </row>
    <row r="2" spans="1:14" x14ac:dyDescent="0.25">
      <c r="A2" s="5">
        <v>45292</v>
      </c>
      <c r="B2">
        <v>31</v>
      </c>
      <c r="C2" s="3">
        <v>56000</v>
      </c>
      <c r="D2" s="2">
        <f t="shared" ref="D2:D7" si="0">C2/$C$8</f>
        <v>3.5000000000000003E-2</v>
      </c>
      <c r="F2" s="5">
        <v>45292</v>
      </c>
      <c r="G2" s="6">
        <f>SUM(B2:B4)</f>
        <v>91</v>
      </c>
      <c r="H2">
        <f>SUM(C2:C4)</f>
        <v>560000</v>
      </c>
      <c r="I2" s="1">
        <f>H2/$C$8</f>
        <v>0.35</v>
      </c>
      <c r="K2" s="5">
        <v>45291</v>
      </c>
      <c r="L2" s="7">
        <v>500</v>
      </c>
      <c r="M2" s="7">
        <v>500</v>
      </c>
    </row>
    <row r="3" spans="1:14" x14ac:dyDescent="0.25">
      <c r="A3" s="5">
        <v>45323</v>
      </c>
      <c r="B3">
        <v>29</v>
      </c>
      <c r="C3" s="3">
        <v>168000</v>
      </c>
      <c r="D3" s="2">
        <f t="shared" si="0"/>
        <v>0.105</v>
      </c>
      <c r="F3" s="5">
        <v>45383</v>
      </c>
      <c r="G3" s="6">
        <f>SUM(B5:B7)</f>
        <v>66</v>
      </c>
      <c r="H3">
        <f>SUM(C5:C7)</f>
        <v>1040000</v>
      </c>
      <c r="I3" s="1">
        <f>H3/$C$8</f>
        <v>0.65</v>
      </c>
      <c r="K3" s="5">
        <v>45292</v>
      </c>
      <c r="L3" s="4">
        <f>VLOOKUP(DATE(YEAR($K3),MONTH($K3),0),K$2:L2,2)+(DAY($K3))*(VLOOKUP(DATE(YEAR($K3),MONTH($K3),1),$A$2:$C$7,3)-VLOOKUP(DATE(YEAR($K3),MONTH($K3),0),K$2:L2,2)*VLOOKUP(DATE(YEAR($K3),MONTH($K3),1),$A$2:$C$7,2))/(VLOOKUP(DATE(YEAR($K3),MONTH($K3),1),$A$2:$C$7,2)*(1+VLOOKUP(DATE(YEAR($K3),MONTH($K3),1),$A$2:$C$7,2))/2)</f>
        <v>581.65322580645159</v>
      </c>
      <c r="M3" s="4">
        <f>VLOOKUP(DATE(YEAR($K3),1+_xlfn.FLOOR.MATH(MONTH($K3)-1,3,),0),K$2:M2,3)+($K3-DATE(YEAR($K3),1+_xlfn.FLOOR.MATH(MONTH($K3)-1,3,),0))*(VLOOKUP(DATE(YEAR($K3),1+_xlfn.FLOOR.MATH(MONTH($K3)-1,3,),1),$F$2:$H$3,3)-VLOOKUP(DATE(YEAR($K3),1+_xlfn.FLOOR.MATH(MONTH($K3)-1,3,),0),K$2:M2,3)*VLOOKUP(DATE(YEAR($K3),1+_xlfn.FLOOR.MATH(MONTH($K3)-1,3,),1),$F$2:$H$3,2))/(VLOOKUP(DATE(YEAR($K3),1+_xlfn.FLOOR.MATH(MONTH($K3)-1,3,),1),$F$2:$H$3,2)*(1+VLOOKUP(DATE(YEAR($K3),1+_xlfn.FLOOR.MATH(MONTH($K3)-1,3,),1),$F$2:$H$3,2))/2)</f>
        <v>622.90969899665549</v>
      </c>
      <c r="N3" s="5"/>
    </row>
    <row r="4" spans="1:14" x14ac:dyDescent="0.25">
      <c r="A4" s="5">
        <v>45352</v>
      </c>
      <c r="B4">
        <v>31</v>
      </c>
      <c r="C4" s="3">
        <v>336000</v>
      </c>
      <c r="D4" s="2">
        <f t="shared" si="0"/>
        <v>0.21</v>
      </c>
      <c r="K4" s="5">
        <v>45293</v>
      </c>
      <c r="L4" s="4">
        <f>VLOOKUP(DATE(YEAR($K4),MONTH($K4),0),K$2:L3,2)+(DAY($K4))*(VLOOKUP(DATE(YEAR($K4),MONTH($K4),1),$A$2:$C$7,3)-VLOOKUP(DATE(YEAR($K4),MONTH($K4),0),K$2:L3,2)*VLOOKUP(DATE(YEAR($K4),MONTH($K4),1),$A$2:$C$7,2))/(VLOOKUP(DATE(YEAR($K4),MONTH($K4),1),$A$2:$C$7,2)*(1+VLOOKUP(DATE(YEAR($K4),MONTH($K4),1),$A$2:$C$7,2))/2)</f>
        <v>663.30645161290317</v>
      </c>
      <c r="M4" s="4">
        <f>VLOOKUP(DATE(YEAR($K4),1+_xlfn.FLOOR.MATH(MONTH($K4)-1,3,),0),K$2:M3,3)+($K4-DATE(YEAR($K4),1+_xlfn.FLOOR.MATH(MONTH($K4)-1,3,),0))*(VLOOKUP(DATE(YEAR($K4),1+_xlfn.FLOOR.MATH(MONTH($K4)-1,3,),1),$F$2:$H$3,3)-VLOOKUP(DATE(YEAR($K4),1+_xlfn.FLOOR.MATH(MONTH($K4)-1,3,),0),K$2:M3,3)*VLOOKUP(DATE(YEAR($K4),1+_xlfn.FLOOR.MATH(MONTH($K4)-1,3,),1),$F$2:$H$3,2))/(VLOOKUP(DATE(YEAR($K4),1+_xlfn.FLOOR.MATH(MONTH($K4)-1,3,),1),$F$2:$H$3,2)*(1+VLOOKUP(DATE(YEAR($K4),1+_xlfn.FLOOR.MATH(MONTH($K4)-1,3,),1),$F$2:$H$3,2))/2)</f>
        <v>745.81939799331099</v>
      </c>
      <c r="N4" s="5"/>
    </row>
    <row r="5" spans="1:14" x14ac:dyDescent="0.25">
      <c r="A5" s="5">
        <v>45383</v>
      </c>
      <c r="B5">
        <v>30</v>
      </c>
      <c r="C5" s="3">
        <v>416000</v>
      </c>
      <c r="D5" s="2">
        <f t="shared" si="0"/>
        <v>0.26</v>
      </c>
      <c r="K5" s="5">
        <v>45294</v>
      </c>
      <c r="L5" s="4">
        <f>VLOOKUP(DATE(YEAR($K5),MONTH($K5),0),K$2:L4,2)+(DAY($K5))*(VLOOKUP(DATE(YEAR($K5),MONTH($K5),1),$A$2:$C$7,3)-VLOOKUP(DATE(YEAR($K5),MONTH($K5),0),K$2:L4,2)*VLOOKUP(DATE(YEAR($K5),MONTH($K5),1),$A$2:$C$7,2))/(VLOOKUP(DATE(YEAR($K5),MONTH($K5),1),$A$2:$C$7,2)*(1+VLOOKUP(DATE(YEAR($K5),MONTH($K5),1),$A$2:$C$7,2))/2)</f>
        <v>744.95967741935488</v>
      </c>
      <c r="M5" s="4">
        <f>VLOOKUP(DATE(YEAR($K5),1+_xlfn.FLOOR.MATH(MONTH($K5)-1,3,),0),K$2:M4,3)+($K5-DATE(YEAR($K5),1+_xlfn.FLOOR.MATH(MONTH($K5)-1,3,),0))*(VLOOKUP(DATE(YEAR($K5),1+_xlfn.FLOOR.MATH(MONTH($K5)-1,3,),1),$F$2:$H$3,3)-VLOOKUP(DATE(YEAR($K5),1+_xlfn.FLOOR.MATH(MONTH($K5)-1,3,),0),K$2:M4,3)*VLOOKUP(DATE(YEAR($K5),1+_xlfn.FLOOR.MATH(MONTH($K5)-1,3,),1),$F$2:$H$3,2))/(VLOOKUP(DATE(YEAR($K5),1+_xlfn.FLOOR.MATH(MONTH($K5)-1,3,),1),$F$2:$H$3,2)*(1+VLOOKUP(DATE(YEAR($K5),1+_xlfn.FLOOR.MATH(MONTH($K5)-1,3,),1),$F$2:$H$3,2))/2)</f>
        <v>868.72909698996659</v>
      </c>
      <c r="N5" s="5"/>
    </row>
    <row r="6" spans="1:14" x14ac:dyDescent="0.25">
      <c r="A6" s="5">
        <v>45413</v>
      </c>
      <c r="B6">
        <v>31</v>
      </c>
      <c r="C6" s="3">
        <v>520000</v>
      </c>
      <c r="D6" s="2">
        <f t="shared" si="0"/>
        <v>0.32500000000000001</v>
      </c>
      <c r="K6" s="5">
        <v>45295</v>
      </c>
      <c r="L6" s="4">
        <f>VLOOKUP(DATE(YEAR($K6),MONTH($K6),0),K$2:L5,2)+(DAY($K6))*(VLOOKUP(DATE(YEAR($K6),MONTH($K6),1),$A$2:$C$7,3)-VLOOKUP(DATE(YEAR($K6),MONTH($K6),0),K$2:L5,2)*VLOOKUP(DATE(YEAR($K6),MONTH($K6),1),$A$2:$C$7,2))/(VLOOKUP(DATE(YEAR($K6),MONTH($K6),1),$A$2:$C$7,2)*(1+VLOOKUP(DATE(YEAR($K6),MONTH($K6),1),$A$2:$C$7,2))/2)</f>
        <v>826.61290322580646</v>
      </c>
      <c r="M6" s="4">
        <f>VLOOKUP(DATE(YEAR($K6),1+_xlfn.FLOOR.MATH(MONTH($K6)-1,3,),0),K$2:M5,3)+($K6-DATE(YEAR($K6),1+_xlfn.FLOOR.MATH(MONTH($K6)-1,3,),0))*(VLOOKUP(DATE(YEAR($K6),1+_xlfn.FLOOR.MATH(MONTH($K6)-1,3,),1),$F$2:$H$3,3)-VLOOKUP(DATE(YEAR($K6),1+_xlfn.FLOOR.MATH(MONTH($K6)-1,3,),0),K$2:M5,3)*VLOOKUP(DATE(YEAR($K6),1+_xlfn.FLOOR.MATH(MONTH($K6)-1,3,),1),$F$2:$H$3,2))/(VLOOKUP(DATE(YEAR($K6),1+_xlfn.FLOOR.MATH(MONTH($K6)-1,3,),1),$F$2:$H$3,2)*(1+VLOOKUP(DATE(YEAR($K6),1+_xlfn.FLOOR.MATH(MONTH($K6)-1,3,),1),$F$2:$H$3,2))/2)</f>
        <v>991.63879598662209</v>
      </c>
      <c r="N6" s="5"/>
    </row>
    <row r="7" spans="1:14" x14ac:dyDescent="0.25">
      <c r="A7" s="5">
        <v>45444</v>
      </c>
      <c r="B7">
        <v>5</v>
      </c>
      <c r="C7" s="3">
        <v>104000</v>
      </c>
      <c r="D7" s="2">
        <f t="shared" si="0"/>
        <v>6.5000000000000002E-2</v>
      </c>
      <c r="K7" s="5">
        <v>45296</v>
      </c>
      <c r="L7" s="4">
        <f>VLOOKUP(DATE(YEAR($K7),MONTH($K7),0),K$2:L6,2)+(DAY($K7))*(VLOOKUP(DATE(YEAR($K7),MONTH($K7),1),$A$2:$C$7,3)-VLOOKUP(DATE(YEAR($K7),MONTH($K7),0),K$2:L6,2)*VLOOKUP(DATE(YEAR($K7),MONTH($K7),1),$A$2:$C$7,2))/(VLOOKUP(DATE(YEAR($K7),MONTH($K7),1),$A$2:$C$7,2)*(1+VLOOKUP(DATE(YEAR($K7),MONTH($K7),1),$A$2:$C$7,2))/2)</f>
        <v>908.26612903225805</v>
      </c>
      <c r="M7" s="4">
        <f>VLOOKUP(DATE(YEAR($K7),1+_xlfn.FLOOR.MATH(MONTH($K7)-1,3,),0),K$2:M6,3)+($K7-DATE(YEAR($K7),1+_xlfn.FLOOR.MATH(MONTH($K7)-1,3,),0))*(VLOOKUP(DATE(YEAR($K7),1+_xlfn.FLOOR.MATH(MONTH($K7)-1,3,),1),$F$2:$H$3,3)-VLOOKUP(DATE(YEAR($K7),1+_xlfn.FLOOR.MATH(MONTH($K7)-1,3,),0),K$2:M6,3)*VLOOKUP(DATE(YEAR($K7),1+_xlfn.FLOOR.MATH(MONTH($K7)-1,3,),1),$F$2:$H$3,2))/(VLOOKUP(DATE(YEAR($K7),1+_xlfn.FLOOR.MATH(MONTH($K7)-1,3,),1),$F$2:$H$3,2)*(1+VLOOKUP(DATE(YEAR($K7),1+_xlfn.FLOOR.MATH(MONTH($K7)-1,3,),1),$F$2:$H$3,2))/2)</f>
        <v>1114.5484949832776</v>
      </c>
      <c r="N7" s="5"/>
    </row>
    <row r="8" spans="1:14" x14ac:dyDescent="0.25">
      <c r="A8" s="8" t="s">
        <v>10</v>
      </c>
      <c r="B8" s="8">
        <f>SUM(B2:B7)</f>
        <v>157</v>
      </c>
      <c r="C8" s="10">
        <f>SUM(C2:C7)</f>
        <v>1600000</v>
      </c>
      <c r="D8" s="11">
        <f>SUM(D2:D7)</f>
        <v>1</v>
      </c>
      <c r="K8" s="5">
        <v>45297</v>
      </c>
      <c r="L8" s="4">
        <f>VLOOKUP(DATE(YEAR($K8),MONTH($K8),0),K$2:L7,2)+(DAY($K8))*(VLOOKUP(DATE(YEAR($K8),MONTH($K8),1),$A$2:$C$7,3)-VLOOKUP(DATE(YEAR($K8),MONTH($K8),0),K$2:L7,2)*VLOOKUP(DATE(YEAR($K8),MONTH($K8),1),$A$2:$C$7,2))/(VLOOKUP(DATE(YEAR($K8),MONTH($K8),1),$A$2:$C$7,2)*(1+VLOOKUP(DATE(YEAR($K8),MONTH($K8),1),$A$2:$C$7,2))/2)</f>
        <v>989.91935483870975</v>
      </c>
      <c r="M8" s="4">
        <f>VLOOKUP(DATE(YEAR($K8),1+_xlfn.FLOOR.MATH(MONTH($K8)-1,3,),0),K$2:M7,3)+($K8-DATE(YEAR($K8),1+_xlfn.FLOOR.MATH(MONTH($K8)-1,3,),0))*(VLOOKUP(DATE(YEAR($K8),1+_xlfn.FLOOR.MATH(MONTH($K8)-1,3,),1),$F$2:$H$3,3)-VLOOKUP(DATE(YEAR($K8),1+_xlfn.FLOOR.MATH(MONTH($K8)-1,3,),0),K$2:M7,3)*VLOOKUP(DATE(YEAR($K8),1+_xlfn.FLOOR.MATH(MONTH($K8)-1,3,),1),$F$2:$H$3,2))/(VLOOKUP(DATE(YEAR($K8),1+_xlfn.FLOOR.MATH(MONTH($K8)-1,3,),1),$F$2:$H$3,2)*(1+VLOOKUP(DATE(YEAR($K8),1+_xlfn.FLOOR.MATH(MONTH($K8)-1,3,),1),$F$2:$H$3,2))/2)</f>
        <v>1237.4581939799332</v>
      </c>
      <c r="N8" s="5"/>
    </row>
    <row r="9" spans="1:14" x14ac:dyDescent="0.25">
      <c r="K9" s="5">
        <v>45298</v>
      </c>
      <c r="L9" s="4">
        <f>VLOOKUP(DATE(YEAR($K9),MONTH($K9),0),K$2:L8,2)+(DAY($K9))*(VLOOKUP(DATE(YEAR($K9),MONTH($K9),1),$A$2:$C$7,3)-VLOOKUP(DATE(YEAR($K9),MONTH($K9),0),K$2:L8,2)*VLOOKUP(DATE(YEAR($K9),MONTH($K9),1),$A$2:$C$7,2))/(VLOOKUP(DATE(YEAR($K9),MONTH($K9),1),$A$2:$C$7,2)*(1+VLOOKUP(DATE(YEAR($K9),MONTH($K9),1),$A$2:$C$7,2))/2)</f>
        <v>1071.5725806451615</v>
      </c>
      <c r="M9" s="4">
        <f>VLOOKUP(DATE(YEAR($K9),1+_xlfn.FLOOR.MATH(MONTH($K9)-1,3,),0),K$2:M8,3)+($K9-DATE(YEAR($K9),1+_xlfn.FLOOR.MATH(MONTH($K9)-1,3,),0))*(VLOOKUP(DATE(YEAR($K9),1+_xlfn.FLOOR.MATH(MONTH($K9)-1,3,),1),$F$2:$H$3,3)-VLOOKUP(DATE(YEAR($K9),1+_xlfn.FLOOR.MATH(MONTH($K9)-1,3,),0),K$2:M8,3)*VLOOKUP(DATE(YEAR($K9),1+_xlfn.FLOOR.MATH(MONTH($K9)-1,3,),1),$F$2:$H$3,2))/(VLOOKUP(DATE(YEAR($K9),1+_xlfn.FLOOR.MATH(MONTH($K9)-1,3,),1),$F$2:$H$3,2)*(1+VLOOKUP(DATE(YEAR($K9),1+_xlfn.FLOOR.MATH(MONTH($K9)-1,3,),1),$F$2:$H$3,2))/2)</f>
        <v>1360.3678929765888</v>
      </c>
      <c r="N9" s="5"/>
    </row>
    <row r="10" spans="1:14" x14ac:dyDescent="0.25">
      <c r="A10" s="8" t="s">
        <v>12</v>
      </c>
      <c r="B10" s="8"/>
      <c r="C10" s="8"/>
      <c r="D10" s="8"/>
      <c r="K10" s="5">
        <v>45299</v>
      </c>
      <c r="L10" s="4">
        <f>VLOOKUP(DATE(YEAR($K10),MONTH($K10),0),K$2:L9,2)+(DAY($K10))*(VLOOKUP(DATE(YEAR($K10),MONTH($K10),1),$A$2:$C$7,3)-VLOOKUP(DATE(YEAR($K10),MONTH($K10),0),K$2:L9,2)*VLOOKUP(DATE(YEAR($K10),MONTH($K10),1),$A$2:$C$7,2))/(VLOOKUP(DATE(YEAR($K10),MONTH($K10),1),$A$2:$C$7,2)*(1+VLOOKUP(DATE(YEAR($K10),MONTH($K10),1),$A$2:$C$7,2))/2)</f>
        <v>1153.2258064516129</v>
      </c>
      <c r="M10" s="4">
        <f>VLOOKUP(DATE(YEAR($K10),1+_xlfn.FLOOR.MATH(MONTH($K10)-1,3,),0),K$2:M9,3)+($K10-DATE(YEAR($K10),1+_xlfn.FLOOR.MATH(MONTH($K10)-1,3,),0))*(VLOOKUP(DATE(YEAR($K10),1+_xlfn.FLOOR.MATH(MONTH($K10)-1,3,),1),$F$2:$H$3,3)-VLOOKUP(DATE(YEAR($K10),1+_xlfn.FLOOR.MATH(MONTH($K10)-1,3,),0),K$2:M9,3)*VLOOKUP(DATE(YEAR($K10),1+_xlfn.FLOOR.MATH(MONTH($K10)-1,3,),1),$F$2:$H$3,2))/(VLOOKUP(DATE(YEAR($K10),1+_xlfn.FLOOR.MATH(MONTH($K10)-1,3,),1),$F$2:$H$3,2)*(1+VLOOKUP(DATE(YEAR($K10),1+_xlfn.FLOOR.MATH(MONTH($K10)-1,3,),1),$F$2:$H$3,2))/2)</f>
        <v>1483.2775919732442</v>
      </c>
      <c r="N10" s="5"/>
    </row>
    <row r="11" spans="1:14" x14ac:dyDescent="0.25">
      <c r="A11" s="8" t="s">
        <v>0</v>
      </c>
      <c r="B11" s="8" t="s">
        <v>1</v>
      </c>
      <c r="C11" s="8" t="s">
        <v>2</v>
      </c>
      <c r="D11" s="8" t="s">
        <v>3</v>
      </c>
      <c r="K11" s="5">
        <v>45300</v>
      </c>
      <c r="L11" s="4">
        <f>VLOOKUP(DATE(YEAR($K11),MONTH($K11),0),K$2:L10,2)+(DAY($K11))*(VLOOKUP(DATE(YEAR($K11),MONTH($K11),1),$A$2:$C$7,3)-VLOOKUP(DATE(YEAR($K11),MONTH($K11),0),K$2:L10,2)*VLOOKUP(DATE(YEAR($K11),MONTH($K11),1),$A$2:$C$7,2))/(VLOOKUP(DATE(YEAR($K11),MONTH($K11),1),$A$2:$C$7,2)*(1+VLOOKUP(DATE(YEAR($K11),MONTH($K11),1),$A$2:$C$7,2))/2)</f>
        <v>1234.8790322580644</v>
      </c>
      <c r="M11" s="4">
        <f>VLOOKUP(DATE(YEAR($K11),1+_xlfn.FLOOR.MATH(MONTH($K11)-1,3,),0),K$2:M10,3)+($K11-DATE(YEAR($K11),1+_xlfn.FLOOR.MATH(MONTH($K11)-1,3,),0))*(VLOOKUP(DATE(YEAR($K11),1+_xlfn.FLOOR.MATH(MONTH($K11)-1,3,),1),$F$2:$H$3,3)-VLOOKUP(DATE(YEAR($K11),1+_xlfn.FLOOR.MATH(MONTH($K11)-1,3,),0),K$2:M10,3)*VLOOKUP(DATE(YEAR($K11),1+_xlfn.FLOOR.MATH(MONTH($K11)-1,3,),1),$F$2:$H$3,2))/(VLOOKUP(DATE(YEAR($K11),1+_xlfn.FLOOR.MATH(MONTH($K11)-1,3,),1),$F$2:$H$3,2)*(1+VLOOKUP(DATE(YEAR($K11),1+_xlfn.FLOOR.MATH(MONTH($K11)-1,3,),1),$F$2:$H$3,2))/2)</f>
        <v>1606.1872909698998</v>
      </c>
      <c r="N11" s="5"/>
    </row>
    <row r="12" spans="1:14" x14ac:dyDescent="0.25">
      <c r="A12" t="s">
        <v>4</v>
      </c>
      <c r="B12">
        <v>31</v>
      </c>
      <c r="C12" s="3">
        <v>56000</v>
      </c>
      <c r="D12" s="2">
        <f t="shared" ref="D12:D17" si="1">C12/$C$18</f>
        <v>2.6415094339622643E-2</v>
      </c>
      <c r="K12" s="5">
        <v>45301</v>
      </c>
      <c r="L12" s="4">
        <f>VLOOKUP(DATE(YEAR($K12),MONTH($K12),0),K$2:L11,2)+(DAY($K12))*(VLOOKUP(DATE(YEAR($K12),MONTH($K12),1),$A$2:$C$7,3)-VLOOKUP(DATE(YEAR($K12),MONTH($K12),0),K$2:L11,2)*VLOOKUP(DATE(YEAR($K12),MONTH($K12),1),$A$2:$C$7,2))/(VLOOKUP(DATE(YEAR($K12),MONTH($K12),1),$A$2:$C$7,2)*(1+VLOOKUP(DATE(YEAR($K12),MONTH($K12),1),$A$2:$C$7,2))/2)</f>
        <v>1316.5322580645161</v>
      </c>
      <c r="M12" s="4">
        <f>VLOOKUP(DATE(YEAR($K12),1+_xlfn.FLOOR.MATH(MONTH($K12)-1,3,),0),K$2:M11,3)+($K12-DATE(YEAR($K12),1+_xlfn.FLOOR.MATH(MONTH($K12)-1,3,),0))*(VLOOKUP(DATE(YEAR($K12),1+_xlfn.FLOOR.MATH(MONTH($K12)-1,3,),1),$F$2:$H$3,3)-VLOOKUP(DATE(YEAR($K12),1+_xlfn.FLOOR.MATH(MONTH($K12)-1,3,),0),K$2:M11,3)*VLOOKUP(DATE(YEAR($K12),1+_xlfn.FLOOR.MATH(MONTH($K12)-1,3,),1),$F$2:$H$3,2))/(VLOOKUP(DATE(YEAR($K12),1+_xlfn.FLOOR.MATH(MONTH($K12)-1,3,),1),$F$2:$H$3,2)*(1+VLOOKUP(DATE(YEAR($K12),1+_xlfn.FLOOR.MATH(MONTH($K12)-1,3,),1),$F$2:$H$3,2))/2)</f>
        <v>1729.0969899665552</v>
      </c>
      <c r="N12" s="5"/>
    </row>
    <row r="13" spans="1:14" x14ac:dyDescent="0.25">
      <c r="A13" t="s">
        <v>5</v>
      </c>
      <c r="B13">
        <v>29</v>
      </c>
      <c r="C13" s="3">
        <v>168000</v>
      </c>
      <c r="D13" s="2">
        <f t="shared" si="1"/>
        <v>7.9245283018867921E-2</v>
      </c>
      <c r="K13" s="5">
        <v>45302</v>
      </c>
      <c r="L13" s="4">
        <f>VLOOKUP(DATE(YEAR($K13),MONTH($K13),0),K$2:L12,2)+(DAY($K13))*(VLOOKUP(DATE(YEAR($K13),MONTH($K13),1),$A$2:$C$7,3)-VLOOKUP(DATE(YEAR($K13),MONTH($K13),0),K$2:L12,2)*VLOOKUP(DATE(YEAR($K13),MONTH($K13),1),$A$2:$C$7,2))/(VLOOKUP(DATE(YEAR($K13),MONTH($K13),1),$A$2:$C$7,2)*(1+VLOOKUP(DATE(YEAR($K13),MONTH($K13),1),$A$2:$C$7,2))/2)</f>
        <v>1398.1854838709678</v>
      </c>
      <c r="M13" s="4">
        <f>VLOOKUP(DATE(YEAR($K13),1+_xlfn.FLOOR.MATH(MONTH($K13)-1,3,),0),K$2:M12,3)+($K13-DATE(YEAR($K13),1+_xlfn.FLOOR.MATH(MONTH($K13)-1,3,),0))*(VLOOKUP(DATE(YEAR($K13),1+_xlfn.FLOOR.MATH(MONTH($K13)-1,3,),1),$F$2:$H$3,3)-VLOOKUP(DATE(YEAR($K13),1+_xlfn.FLOOR.MATH(MONTH($K13)-1,3,),0),K$2:M12,3)*VLOOKUP(DATE(YEAR($K13),1+_xlfn.FLOOR.MATH(MONTH($K13)-1,3,),1),$F$2:$H$3,2))/(VLOOKUP(DATE(YEAR($K13),1+_xlfn.FLOOR.MATH(MONTH($K13)-1,3,),1),$F$2:$H$3,2)*(1+VLOOKUP(DATE(YEAR($K13),1+_xlfn.FLOOR.MATH(MONTH($K13)-1,3,),1),$F$2:$H$3,2))/2)</f>
        <v>1852.0066889632108</v>
      </c>
      <c r="N13" s="5"/>
    </row>
    <row r="14" spans="1:14" x14ac:dyDescent="0.25">
      <c r="A14" t="s">
        <v>6</v>
      </c>
      <c r="B14">
        <v>31</v>
      </c>
      <c r="C14" s="3">
        <v>336000</v>
      </c>
      <c r="D14" s="2">
        <f t="shared" si="1"/>
        <v>0.15849056603773584</v>
      </c>
      <c r="K14" s="5">
        <v>45303</v>
      </c>
      <c r="L14" s="4">
        <f>VLOOKUP(DATE(YEAR($K14),MONTH($K14),0),K$2:L13,2)+(DAY($K14))*(VLOOKUP(DATE(YEAR($K14),MONTH($K14),1),$A$2:$C$7,3)-VLOOKUP(DATE(YEAR($K14),MONTH($K14),0),K$2:L13,2)*VLOOKUP(DATE(YEAR($K14),MONTH($K14),1),$A$2:$C$7,2))/(VLOOKUP(DATE(YEAR($K14),MONTH($K14),1),$A$2:$C$7,2)*(1+VLOOKUP(DATE(YEAR($K14),MONTH($K14),1),$A$2:$C$7,2))/2)</f>
        <v>1479.8387096774195</v>
      </c>
      <c r="M14" s="4">
        <f>VLOOKUP(DATE(YEAR($K14),1+_xlfn.FLOOR.MATH(MONTH($K14)-1,3,),0),K$2:M13,3)+($K14-DATE(YEAR($K14),1+_xlfn.FLOOR.MATH(MONTH($K14)-1,3,),0))*(VLOOKUP(DATE(YEAR($K14),1+_xlfn.FLOOR.MATH(MONTH($K14)-1,3,),1),$F$2:$H$3,3)-VLOOKUP(DATE(YEAR($K14),1+_xlfn.FLOOR.MATH(MONTH($K14)-1,3,),0),K$2:M13,3)*VLOOKUP(DATE(YEAR($K14),1+_xlfn.FLOOR.MATH(MONTH($K14)-1,3,),1),$F$2:$H$3,2))/(VLOOKUP(DATE(YEAR($K14),1+_xlfn.FLOOR.MATH(MONTH($K14)-1,3,),1),$F$2:$H$3,2)*(1+VLOOKUP(DATE(YEAR($K14),1+_xlfn.FLOOR.MATH(MONTH($K14)-1,3,),1),$F$2:$H$3,2))/2)</f>
        <v>1974.9163879598661</v>
      </c>
      <c r="N14" s="5"/>
    </row>
    <row r="15" spans="1:14" x14ac:dyDescent="0.25">
      <c r="A15" t="s">
        <v>7</v>
      </c>
      <c r="B15">
        <v>30</v>
      </c>
      <c r="C15" s="3">
        <v>416000</v>
      </c>
      <c r="D15" s="2">
        <f t="shared" si="1"/>
        <v>0.19622641509433963</v>
      </c>
      <c r="K15" s="5">
        <v>45304</v>
      </c>
      <c r="L15" s="4">
        <f>VLOOKUP(DATE(YEAR($K15),MONTH($K15),0),K$2:L14,2)+(DAY($K15))*(VLOOKUP(DATE(YEAR($K15),MONTH($K15),1),$A$2:$C$7,3)-VLOOKUP(DATE(YEAR($K15),MONTH($K15),0),K$2:L14,2)*VLOOKUP(DATE(YEAR($K15),MONTH($K15),1),$A$2:$C$7,2))/(VLOOKUP(DATE(YEAR($K15),MONTH($K15),1),$A$2:$C$7,2)*(1+VLOOKUP(DATE(YEAR($K15),MONTH($K15),1),$A$2:$C$7,2))/2)</f>
        <v>1561.491935483871</v>
      </c>
      <c r="M15" s="4">
        <f>VLOOKUP(DATE(YEAR($K15),1+_xlfn.FLOOR.MATH(MONTH($K15)-1,3,),0),K$2:M14,3)+($K15-DATE(YEAR($K15),1+_xlfn.FLOOR.MATH(MONTH($K15)-1,3,),0))*(VLOOKUP(DATE(YEAR($K15),1+_xlfn.FLOOR.MATH(MONTH($K15)-1,3,),1),$F$2:$H$3,3)-VLOOKUP(DATE(YEAR($K15),1+_xlfn.FLOOR.MATH(MONTH($K15)-1,3,),0),K$2:M14,3)*VLOOKUP(DATE(YEAR($K15),1+_xlfn.FLOOR.MATH(MONTH($K15)-1,3,),1),$F$2:$H$3,2))/(VLOOKUP(DATE(YEAR($K15),1+_xlfn.FLOOR.MATH(MONTH($K15)-1,3,),1),$F$2:$H$3,2)*(1+VLOOKUP(DATE(YEAR($K15),1+_xlfn.FLOOR.MATH(MONTH($K15)-1,3,),1),$F$2:$H$3,2))/2)</f>
        <v>2097.826086956522</v>
      </c>
      <c r="N15" s="5"/>
    </row>
    <row r="16" spans="1:14" x14ac:dyDescent="0.25">
      <c r="A16" t="s">
        <v>8</v>
      </c>
      <c r="B16">
        <v>31</v>
      </c>
      <c r="C16" s="3">
        <v>520000</v>
      </c>
      <c r="D16" s="2">
        <f t="shared" si="1"/>
        <v>0.24528301886792453</v>
      </c>
      <c r="K16" s="5">
        <v>45305</v>
      </c>
      <c r="L16" s="4">
        <f>VLOOKUP(DATE(YEAR($K16),MONTH($K16),0),K$2:L15,2)+(DAY($K16))*(VLOOKUP(DATE(YEAR($K16),MONTH($K16),1),$A$2:$C$7,3)-VLOOKUP(DATE(YEAR($K16),MONTH($K16),0),K$2:L15,2)*VLOOKUP(DATE(YEAR($K16),MONTH($K16),1),$A$2:$C$7,2))/(VLOOKUP(DATE(YEAR($K16),MONTH($K16),1),$A$2:$C$7,2)*(1+VLOOKUP(DATE(YEAR($K16),MONTH($K16),1),$A$2:$C$7,2))/2)</f>
        <v>1643.1451612903227</v>
      </c>
      <c r="M16" s="4">
        <f>VLOOKUP(DATE(YEAR($K16),1+_xlfn.FLOOR.MATH(MONTH($K16)-1,3,),0),K$2:M15,3)+($K16-DATE(YEAR($K16),1+_xlfn.FLOOR.MATH(MONTH($K16)-1,3,),0))*(VLOOKUP(DATE(YEAR($K16),1+_xlfn.FLOOR.MATH(MONTH($K16)-1,3,),1),$F$2:$H$3,3)-VLOOKUP(DATE(YEAR($K16),1+_xlfn.FLOOR.MATH(MONTH($K16)-1,3,),0),K$2:M15,3)*VLOOKUP(DATE(YEAR($K16),1+_xlfn.FLOOR.MATH(MONTH($K16)-1,3,),1),$F$2:$H$3,2))/(VLOOKUP(DATE(YEAR($K16),1+_xlfn.FLOOR.MATH(MONTH($K16)-1,3,),1),$F$2:$H$3,2)*(1+VLOOKUP(DATE(YEAR($K16),1+_xlfn.FLOOR.MATH(MONTH($K16)-1,3,),1),$F$2:$H$3,2))/2)</f>
        <v>2220.7357859531776</v>
      </c>
      <c r="N16" s="5"/>
    </row>
    <row r="17" spans="1:14" x14ac:dyDescent="0.25">
      <c r="A17" t="s">
        <v>9</v>
      </c>
      <c r="B17">
        <v>30</v>
      </c>
      <c r="C17" s="3">
        <f>C7/B7*B17</f>
        <v>624000</v>
      </c>
      <c r="D17" s="2">
        <f t="shared" si="1"/>
        <v>0.29433962264150942</v>
      </c>
      <c r="K17" s="5">
        <v>45306</v>
      </c>
      <c r="L17" s="4">
        <f>VLOOKUP(DATE(YEAR($K17),MONTH($K17),0),K$2:L16,2)+(DAY($K17))*(VLOOKUP(DATE(YEAR($K17),MONTH($K17),1),$A$2:$C$7,3)-VLOOKUP(DATE(YEAR($K17),MONTH($K17),0),K$2:L16,2)*VLOOKUP(DATE(YEAR($K17),MONTH($K17),1),$A$2:$C$7,2))/(VLOOKUP(DATE(YEAR($K17),MONTH($K17),1),$A$2:$C$7,2)*(1+VLOOKUP(DATE(YEAR($K17),MONTH($K17),1),$A$2:$C$7,2))/2)</f>
        <v>1724.7983870967741</v>
      </c>
      <c r="M17" s="4">
        <f>VLOOKUP(DATE(YEAR($K17),1+_xlfn.FLOOR.MATH(MONTH($K17)-1,3,),0),K$2:M16,3)+($K17-DATE(YEAR($K17),1+_xlfn.FLOOR.MATH(MONTH($K17)-1,3,),0))*(VLOOKUP(DATE(YEAR($K17),1+_xlfn.FLOOR.MATH(MONTH($K17)-1,3,),1),$F$2:$H$3,3)-VLOOKUP(DATE(YEAR($K17),1+_xlfn.FLOOR.MATH(MONTH($K17)-1,3,),0),K$2:M16,3)*VLOOKUP(DATE(YEAR($K17),1+_xlfn.FLOOR.MATH(MONTH($K17)-1,3,),1),$F$2:$H$3,2))/(VLOOKUP(DATE(YEAR($K17),1+_xlfn.FLOOR.MATH(MONTH($K17)-1,3,),1),$F$2:$H$3,2)*(1+VLOOKUP(DATE(YEAR($K17),1+_xlfn.FLOOR.MATH(MONTH($K17)-1,3,),1),$F$2:$H$3,2))/2)</f>
        <v>2343.6454849498327</v>
      </c>
      <c r="N17" s="5"/>
    </row>
    <row r="18" spans="1:14" x14ac:dyDescent="0.25">
      <c r="A18" s="8" t="s">
        <v>10</v>
      </c>
      <c r="B18" s="8">
        <f>SUM(B12:B17)</f>
        <v>182</v>
      </c>
      <c r="C18" s="10">
        <f>SUM(C12:C17)</f>
        <v>2120000</v>
      </c>
      <c r="D18" s="11">
        <f>SUM(D12:D17)</f>
        <v>1</v>
      </c>
      <c r="K18" s="5">
        <v>45307</v>
      </c>
      <c r="L18" s="4">
        <f>VLOOKUP(DATE(YEAR($K18),MONTH($K18),0),K$2:L17,2)+(DAY($K18))*(VLOOKUP(DATE(YEAR($K18),MONTH($K18),1),$A$2:$C$7,3)-VLOOKUP(DATE(YEAR($K18),MONTH($K18),0),K$2:L17,2)*VLOOKUP(DATE(YEAR($K18),MONTH($K18),1),$A$2:$C$7,2))/(VLOOKUP(DATE(YEAR($K18),MONTH($K18),1),$A$2:$C$7,2)*(1+VLOOKUP(DATE(YEAR($K18),MONTH($K18),1),$A$2:$C$7,2))/2)</f>
        <v>1806.4516129032259</v>
      </c>
      <c r="M18" s="4">
        <f>VLOOKUP(DATE(YEAR($K18),1+_xlfn.FLOOR.MATH(MONTH($K18)-1,3,),0),K$2:M17,3)+($K18-DATE(YEAR($K18),1+_xlfn.FLOOR.MATH(MONTH($K18)-1,3,),0))*(VLOOKUP(DATE(YEAR($K18),1+_xlfn.FLOOR.MATH(MONTH($K18)-1,3,),1),$F$2:$H$3,3)-VLOOKUP(DATE(YEAR($K18),1+_xlfn.FLOOR.MATH(MONTH($K18)-1,3,),0),K$2:M17,3)*VLOOKUP(DATE(YEAR($K18),1+_xlfn.FLOOR.MATH(MONTH($K18)-1,3,),1),$F$2:$H$3,2))/(VLOOKUP(DATE(YEAR($K18),1+_xlfn.FLOOR.MATH(MONTH($K18)-1,3,),1),$F$2:$H$3,2)*(1+VLOOKUP(DATE(YEAR($K18),1+_xlfn.FLOOR.MATH(MONTH($K18)-1,3,),1),$F$2:$H$3,2))/2)</f>
        <v>2466.5551839464883</v>
      </c>
      <c r="N18" s="5"/>
    </row>
    <row r="19" spans="1:14" x14ac:dyDescent="0.25">
      <c r="K19" s="5">
        <v>45308</v>
      </c>
      <c r="L19" s="4">
        <f>VLOOKUP(DATE(YEAR($K19),MONTH($K19),0),K$2:L18,2)+(DAY($K19))*(VLOOKUP(DATE(YEAR($K19),MONTH($K19),1),$A$2:$C$7,3)-VLOOKUP(DATE(YEAR($K19),MONTH($K19),0),K$2:L18,2)*VLOOKUP(DATE(YEAR($K19),MONTH($K19),1),$A$2:$C$7,2))/(VLOOKUP(DATE(YEAR($K19),MONTH($K19),1),$A$2:$C$7,2)*(1+VLOOKUP(DATE(YEAR($K19),MONTH($K19),1),$A$2:$C$7,2))/2)</f>
        <v>1888.1048387096773</v>
      </c>
      <c r="M19" s="4">
        <f>VLOOKUP(DATE(YEAR($K19),1+_xlfn.FLOOR.MATH(MONTH($K19)-1,3,),0),K$2:M18,3)+($K19-DATE(YEAR($K19),1+_xlfn.FLOOR.MATH(MONTH($K19)-1,3,),0))*(VLOOKUP(DATE(YEAR($K19),1+_xlfn.FLOOR.MATH(MONTH($K19)-1,3,),1),$F$2:$H$3,3)-VLOOKUP(DATE(YEAR($K19),1+_xlfn.FLOOR.MATH(MONTH($K19)-1,3,),0),K$2:M18,3)*VLOOKUP(DATE(YEAR($K19),1+_xlfn.FLOOR.MATH(MONTH($K19)-1,3,),1),$F$2:$H$3,2))/(VLOOKUP(DATE(YEAR($K19),1+_xlfn.FLOOR.MATH(MONTH($K19)-1,3,),1),$F$2:$H$3,2)*(1+VLOOKUP(DATE(YEAR($K19),1+_xlfn.FLOOR.MATH(MONTH($K19)-1,3,),1),$F$2:$H$3,2))/2)</f>
        <v>2589.4648829431439</v>
      </c>
      <c r="N19" s="5"/>
    </row>
    <row r="20" spans="1:14" x14ac:dyDescent="0.25">
      <c r="K20" s="5">
        <v>45309</v>
      </c>
      <c r="L20" s="4">
        <f>VLOOKUP(DATE(YEAR($K20),MONTH($K20),0),K$2:L19,2)+(DAY($K20))*(VLOOKUP(DATE(YEAR($K20),MONTH($K20),1),$A$2:$C$7,3)-VLOOKUP(DATE(YEAR($K20),MONTH($K20),0),K$2:L19,2)*VLOOKUP(DATE(YEAR($K20),MONTH($K20),1),$A$2:$C$7,2))/(VLOOKUP(DATE(YEAR($K20),MONTH($K20),1),$A$2:$C$7,2)*(1+VLOOKUP(DATE(YEAR($K20),MONTH($K20),1),$A$2:$C$7,2))/2)</f>
        <v>1969.758064516129</v>
      </c>
      <c r="M20" s="4">
        <f>VLOOKUP(DATE(YEAR($K20),1+_xlfn.FLOOR.MATH(MONTH($K20)-1,3,),0),K$2:M19,3)+($K20-DATE(YEAR($K20),1+_xlfn.FLOOR.MATH(MONTH($K20)-1,3,),0))*(VLOOKUP(DATE(YEAR($K20),1+_xlfn.FLOOR.MATH(MONTH($K20)-1,3,),1),$F$2:$H$3,3)-VLOOKUP(DATE(YEAR($K20),1+_xlfn.FLOOR.MATH(MONTH($K20)-1,3,),0),K$2:M19,3)*VLOOKUP(DATE(YEAR($K20),1+_xlfn.FLOOR.MATH(MONTH($K20)-1,3,),1),$F$2:$H$3,2))/(VLOOKUP(DATE(YEAR($K20),1+_xlfn.FLOOR.MATH(MONTH($K20)-1,3,),1),$F$2:$H$3,2)*(1+VLOOKUP(DATE(YEAR($K20),1+_xlfn.FLOOR.MATH(MONTH($K20)-1,3,),1),$F$2:$H$3,2))/2)</f>
        <v>2712.3745819397996</v>
      </c>
      <c r="N20" s="5"/>
    </row>
    <row r="21" spans="1:14" x14ac:dyDescent="0.25">
      <c r="K21" s="5">
        <v>45310</v>
      </c>
      <c r="L21" s="4">
        <f>VLOOKUP(DATE(YEAR($K21),MONTH($K21),0),K$2:L20,2)+(DAY($K21))*(VLOOKUP(DATE(YEAR($K21),MONTH($K21),1),$A$2:$C$7,3)-VLOOKUP(DATE(YEAR($K21),MONTH($K21),0),K$2:L20,2)*VLOOKUP(DATE(YEAR($K21),MONTH($K21),1),$A$2:$C$7,2))/(VLOOKUP(DATE(YEAR($K21),MONTH($K21),1),$A$2:$C$7,2)*(1+VLOOKUP(DATE(YEAR($K21),MONTH($K21),1),$A$2:$C$7,2))/2)</f>
        <v>2051.4112903225805</v>
      </c>
      <c r="M21" s="4">
        <f>VLOOKUP(DATE(YEAR($K21),1+_xlfn.FLOOR.MATH(MONTH($K21)-1,3,),0),K$2:M20,3)+($K21-DATE(YEAR($K21),1+_xlfn.FLOOR.MATH(MONTH($K21)-1,3,),0))*(VLOOKUP(DATE(YEAR($K21),1+_xlfn.FLOOR.MATH(MONTH($K21)-1,3,),1),$F$2:$H$3,3)-VLOOKUP(DATE(YEAR($K21),1+_xlfn.FLOOR.MATH(MONTH($K21)-1,3,),0),K$2:M20,3)*VLOOKUP(DATE(YEAR($K21),1+_xlfn.FLOOR.MATH(MONTH($K21)-1,3,),1),$F$2:$H$3,2))/(VLOOKUP(DATE(YEAR($K21),1+_xlfn.FLOOR.MATH(MONTH($K21)-1,3,),1),$F$2:$H$3,2)*(1+VLOOKUP(DATE(YEAR($K21),1+_xlfn.FLOOR.MATH(MONTH($K21)-1,3,),1),$F$2:$H$3,2))/2)</f>
        <v>2835.2842809364547</v>
      </c>
      <c r="N21" s="5"/>
    </row>
    <row r="22" spans="1:14" x14ac:dyDescent="0.25">
      <c r="K22" s="5">
        <v>45311</v>
      </c>
      <c r="L22" s="4">
        <f>VLOOKUP(DATE(YEAR($K22),MONTH($K22),0),K$2:L21,2)+(DAY($K22))*(VLOOKUP(DATE(YEAR($K22),MONTH($K22),1),$A$2:$C$7,3)-VLOOKUP(DATE(YEAR($K22),MONTH($K22),0),K$2:L21,2)*VLOOKUP(DATE(YEAR($K22),MONTH($K22),1),$A$2:$C$7,2))/(VLOOKUP(DATE(YEAR($K22),MONTH($K22),1),$A$2:$C$7,2)*(1+VLOOKUP(DATE(YEAR($K22),MONTH($K22),1),$A$2:$C$7,2))/2)</f>
        <v>2133.0645161290322</v>
      </c>
      <c r="M22" s="4">
        <f>VLOOKUP(DATE(YEAR($K22),1+_xlfn.FLOOR.MATH(MONTH($K22)-1,3,),0),K$2:M21,3)+($K22-DATE(YEAR($K22),1+_xlfn.FLOOR.MATH(MONTH($K22)-1,3,),0))*(VLOOKUP(DATE(YEAR($K22),1+_xlfn.FLOOR.MATH(MONTH($K22)-1,3,),1),$F$2:$H$3,3)-VLOOKUP(DATE(YEAR($K22),1+_xlfn.FLOOR.MATH(MONTH($K22)-1,3,),0),K$2:M21,3)*VLOOKUP(DATE(YEAR($K22),1+_xlfn.FLOOR.MATH(MONTH($K22)-1,3,),1),$F$2:$H$3,2))/(VLOOKUP(DATE(YEAR($K22),1+_xlfn.FLOOR.MATH(MONTH($K22)-1,3,),1),$F$2:$H$3,2)*(1+VLOOKUP(DATE(YEAR($K22),1+_xlfn.FLOOR.MATH(MONTH($K22)-1,3,),1),$F$2:$H$3,2))/2)</f>
        <v>2958.1939799331103</v>
      </c>
      <c r="N22" s="5"/>
    </row>
    <row r="23" spans="1:14" x14ac:dyDescent="0.25">
      <c r="K23" s="5">
        <v>45312</v>
      </c>
      <c r="L23" s="4">
        <f>VLOOKUP(DATE(YEAR($K23),MONTH($K23),0),K$2:L22,2)+(DAY($K23))*(VLOOKUP(DATE(YEAR($K23),MONTH($K23),1),$A$2:$C$7,3)-VLOOKUP(DATE(YEAR($K23),MONTH($K23),0),K$2:L22,2)*VLOOKUP(DATE(YEAR($K23),MONTH($K23),1),$A$2:$C$7,2))/(VLOOKUP(DATE(YEAR($K23),MONTH($K23),1),$A$2:$C$7,2)*(1+VLOOKUP(DATE(YEAR($K23),MONTH($K23),1),$A$2:$C$7,2))/2)</f>
        <v>2214.7177419354839</v>
      </c>
      <c r="M23" s="4">
        <f>VLOOKUP(DATE(YEAR($K23),1+_xlfn.FLOOR.MATH(MONTH($K23)-1,3,),0),K$2:M22,3)+($K23-DATE(YEAR($K23),1+_xlfn.FLOOR.MATH(MONTH($K23)-1,3,),0))*(VLOOKUP(DATE(YEAR($K23),1+_xlfn.FLOOR.MATH(MONTH($K23)-1,3,),1),$F$2:$H$3,3)-VLOOKUP(DATE(YEAR($K23),1+_xlfn.FLOOR.MATH(MONTH($K23)-1,3,),0),K$2:M22,3)*VLOOKUP(DATE(YEAR($K23),1+_xlfn.FLOOR.MATH(MONTH($K23)-1,3,),1),$F$2:$H$3,2))/(VLOOKUP(DATE(YEAR($K23),1+_xlfn.FLOOR.MATH(MONTH($K23)-1,3,),1),$F$2:$H$3,2)*(1+VLOOKUP(DATE(YEAR($K23),1+_xlfn.FLOOR.MATH(MONTH($K23)-1,3,),1),$F$2:$H$3,2))/2)</f>
        <v>3081.1036789297659</v>
      </c>
      <c r="N23" s="5"/>
    </row>
    <row r="24" spans="1:14" x14ac:dyDescent="0.25">
      <c r="K24" s="5">
        <v>45313</v>
      </c>
      <c r="L24" s="4">
        <f>VLOOKUP(DATE(YEAR($K24),MONTH($K24),0),K$2:L23,2)+(DAY($K24))*(VLOOKUP(DATE(YEAR($K24),MONTH($K24),1),$A$2:$C$7,3)-VLOOKUP(DATE(YEAR($K24),MONTH($K24),0),K$2:L23,2)*VLOOKUP(DATE(YEAR($K24),MONTH($K24),1),$A$2:$C$7,2))/(VLOOKUP(DATE(YEAR($K24),MONTH($K24),1),$A$2:$C$7,2)*(1+VLOOKUP(DATE(YEAR($K24),MONTH($K24),1),$A$2:$C$7,2))/2)</f>
        <v>2296.3709677419356</v>
      </c>
      <c r="M24" s="4">
        <f>VLOOKUP(DATE(YEAR($K24),1+_xlfn.FLOOR.MATH(MONTH($K24)-1,3,),0),K$2:M23,3)+($K24-DATE(YEAR($K24),1+_xlfn.FLOOR.MATH(MONTH($K24)-1,3,),0))*(VLOOKUP(DATE(YEAR($K24),1+_xlfn.FLOOR.MATH(MONTH($K24)-1,3,),1),$F$2:$H$3,3)-VLOOKUP(DATE(YEAR($K24),1+_xlfn.FLOOR.MATH(MONTH($K24)-1,3,),0),K$2:M23,3)*VLOOKUP(DATE(YEAR($K24),1+_xlfn.FLOOR.MATH(MONTH($K24)-1,3,),1),$F$2:$H$3,2))/(VLOOKUP(DATE(YEAR($K24),1+_xlfn.FLOOR.MATH(MONTH($K24)-1,3,),1),$F$2:$H$3,2)*(1+VLOOKUP(DATE(YEAR($K24),1+_xlfn.FLOOR.MATH(MONTH($K24)-1,3,),1),$F$2:$H$3,2))/2)</f>
        <v>3204.0133779264215</v>
      </c>
      <c r="N24" s="5"/>
    </row>
    <row r="25" spans="1:14" x14ac:dyDescent="0.25">
      <c r="K25" s="5">
        <v>45314</v>
      </c>
      <c r="L25" s="4">
        <f>VLOOKUP(DATE(YEAR($K25),MONTH($K25),0),K$2:L24,2)+(DAY($K25))*(VLOOKUP(DATE(YEAR($K25),MONTH($K25),1),$A$2:$C$7,3)-VLOOKUP(DATE(YEAR($K25),MONTH($K25),0),K$2:L24,2)*VLOOKUP(DATE(YEAR($K25),MONTH($K25),1),$A$2:$C$7,2))/(VLOOKUP(DATE(YEAR($K25),MONTH($K25),1),$A$2:$C$7,2)*(1+VLOOKUP(DATE(YEAR($K25),MONTH($K25),1),$A$2:$C$7,2))/2)</f>
        <v>2378.0241935483873</v>
      </c>
      <c r="M25" s="4">
        <f>VLOOKUP(DATE(YEAR($K25),1+_xlfn.FLOOR.MATH(MONTH($K25)-1,3,),0),K$2:M24,3)+($K25-DATE(YEAR($K25),1+_xlfn.FLOOR.MATH(MONTH($K25)-1,3,),0))*(VLOOKUP(DATE(YEAR($K25),1+_xlfn.FLOOR.MATH(MONTH($K25)-1,3,),1),$F$2:$H$3,3)-VLOOKUP(DATE(YEAR($K25),1+_xlfn.FLOOR.MATH(MONTH($K25)-1,3,),0),K$2:M24,3)*VLOOKUP(DATE(YEAR($K25),1+_xlfn.FLOOR.MATH(MONTH($K25)-1,3,),1),$F$2:$H$3,2))/(VLOOKUP(DATE(YEAR($K25),1+_xlfn.FLOOR.MATH(MONTH($K25)-1,3,),1),$F$2:$H$3,2)*(1+VLOOKUP(DATE(YEAR($K25),1+_xlfn.FLOOR.MATH(MONTH($K25)-1,3,),1),$F$2:$H$3,2))/2)</f>
        <v>3326.9230769230771</v>
      </c>
      <c r="N25" s="5"/>
    </row>
    <row r="26" spans="1:14" x14ac:dyDescent="0.25">
      <c r="K26" s="5">
        <v>45315</v>
      </c>
      <c r="L26" s="4">
        <f>VLOOKUP(DATE(YEAR($K26),MONTH($K26),0),K$2:L25,2)+(DAY($K26))*(VLOOKUP(DATE(YEAR($K26),MONTH($K26),1),$A$2:$C$7,3)-VLOOKUP(DATE(YEAR($K26),MONTH($K26),0),K$2:L25,2)*VLOOKUP(DATE(YEAR($K26),MONTH($K26),1),$A$2:$C$7,2))/(VLOOKUP(DATE(YEAR($K26),MONTH($K26),1),$A$2:$C$7,2)*(1+VLOOKUP(DATE(YEAR($K26),MONTH($K26),1),$A$2:$C$7,2))/2)</f>
        <v>2459.677419354839</v>
      </c>
      <c r="M26" s="4">
        <f>VLOOKUP(DATE(YEAR($K26),1+_xlfn.FLOOR.MATH(MONTH($K26)-1,3,),0),K$2:M25,3)+($K26-DATE(YEAR($K26),1+_xlfn.FLOOR.MATH(MONTH($K26)-1,3,),0))*(VLOOKUP(DATE(YEAR($K26),1+_xlfn.FLOOR.MATH(MONTH($K26)-1,3,),1),$F$2:$H$3,3)-VLOOKUP(DATE(YEAR($K26),1+_xlfn.FLOOR.MATH(MONTH($K26)-1,3,),0),K$2:M25,3)*VLOOKUP(DATE(YEAR($K26),1+_xlfn.FLOOR.MATH(MONTH($K26)-1,3,),1),$F$2:$H$3,2))/(VLOOKUP(DATE(YEAR($K26),1+_xlfn.FLOOR.MATH(MONTH($K26)-1,3,),1),$F$2:$H$3,2)*(1+VLOOKUP(DATE(YEAR($K26),1+_xlfn.FLOOR.MATH(MONTH($K26)-1,3,),1),$F$2:$H$3,2))/2)</f>
        <v>3449.8327759197323</v>
      </c>
      <c r="N26" s="5"/>
    </row>
    <row r="27" spans="1:14" x14ac:dyDescent="0.25">
      <c r="K27" s="5">
        <v>45316</v>
      </c>
      <c r="L27" s="4">
        <f>VLOOKUP(DATE(YEAR($K27),MONTH($K27),0),K$2:L26,2)+(DAY($K27))*(VLOOKUP(DATE(YEAR($K27),MONTH($K27),1),$A$2:$C$7,3)-VLOOKUP(DATE(YEAR($K27),MONTH($K27),0),K$2:L26,2)*VLOOKUP(DATE(YEAR($K27),MONTH($K27),1),$A$2:$C$7,2))/(VLOOKUP(DATE(YEAR($K27),MONTH($K27),1),$A$2:$C$7,2)*(1+VLOOKUP(DATE(YEAR($K27),MONTH($K27),1),$A$2:$C$7,2))/2)</f>
        <v>2541.3306451612902</v>
      </c>
      <c r="M27" s="4">
        <f>VLOOKUP(DATE(YEAR($K27),1+_xlfn.FLOOR.MATH(MONTH($K27)-1,3,),0),K$2:M26,3)+($K27-DATE(YEAR($K27),1+_xlfn.FLOOR.MATH(MONTH($K27)-1,3,),0))*(VLOOKUP(DATE(YEAR($K27),1+_xlfn.FLOOR.MATH(MONTH($K27)-1,3,),1),$F$2:$H$3,3)-VLOOKUP(DATE(YEAR($K27),1+_xlfn.FLOOR.MATH(MONTH($K27)-1,3,),0),K$2:M26,3)*VLOOKUP(DATE(YEAR($K27),1+_xlfn.FLOOR.MATH(MONTH($K27)-1,3,),1),$F$2:$H$3,2))/(VLOOKUP(DATE(YEAR($K27),1+_xlfn.FLOOR.MATH(MONTH($K27)-1,3,),1),$F$2:$H$3,2)*(1+VLOOKUP(DATE(YEAR($K27),1+_xlfn.FLOOR.MATH(MONTH($K27)-1,3,),1),$F$2:$H$3,2))/2)</f>
        <v>3572.7424749163879</v>
      </c>
      <c r="N27" s="5"/>
    </row>
    <row r="28" spans="1:14" x14ac:dyDescent="0.25">
      <c r="K28" s="5">
        <v>45317</v>
      </c>
      <c r="L28" s="4">
        <f>VLOOKUP(DATE(YEAR($K28),MONTH($K28),0),K$2:L27,2)+(DAY($K28))*(VLOOKUP(DATE(YEAR($K28),MONTH($K28),1),$A$2:$C$7,3)-VLOOKUP(DATE(YEAR($K28),MONTH($K28),0),K$2:L27,2)*VLOOKUP(DATE(YEAR($K28),MONTH($K28),1),$A$2:$C$7,2))/(VLOOKUP(DATE(YEAR($K28),MONTH($K28),1),$A$2:$C$7,2)*(1+VLOOKUP(DATE(YEAR($K28),MONTH($K28),1),$A$2:$C$7,2))/2)</f>
        <v>2622.983870967742</v>
      </c>
      <c r="M28" s="4">
        <f>VLOOKUP(DATE(YEAR($K28),1+_xlfn.FLOOR.MATH(MONTH($K28)-1,3,),0),K$2:M27,3)+($K28-DATE(YEAR($K28),1+_xlfn.FLOOR.MATH(MONTH($K28)-1,3,),0))*(VLOOKUP(DATE(YEAR($K28),1+_xlfn.FLOOR.MATH(MONTH($K28)-1,3,),1),$F$2:$H$3,3)-VLOOKUP(DATE(YEAR($K28),1+_xlfn.FLOOR.MATH(MONTH($K28)-1,3,),0),K$2:M27,3)*VLOOKUP(DATE(YEAR($K28),1+_xlfn.FLOOR.MATH(MONTH($K28)-1,3,),1),$F$2:$H$3,2))/(VLOOKUP(DATE(YEAR($K28),1+_xlfn.FLOOR.MATH(MONTH($K28)-1,3,),1),$F$2:$H$3,2)*(1+VLOOKUP(DATE(YEAR($K28),1+_xlfn.FLOOR.MATH(MONTH($K28)-1,3,),1),$F$2:$H$3,2))/2)</f>
        <v>3695.6521739130435</v>
      </c>
      <c r="N28" s="5"/>
    </row>
    <row r="29" spans="1:14" x14ac:dyDescent="0.25">
      <c r="K29" s="5">
        <v>45318</v>
      </c>
      <c r="L29" s="4">
        <f>VLOOKUP(DATE(YEAR($K29),MONTH($K29),0),K$2:L28,2)+(DAY($K29))*(VLOOKUP(DATE(YEAR($K29),MONTH($K29),1),$A$2:$C$7,3)-VLOOKUP(DATE(YEAR($K29),MONTH($K29),0),K$2:L28,2)*VLOOKUP(DATE(YEAR($K29),MONTH($K29),1),$A$2:$C$7,2))/(VLOOKUP(DATE(YEAR($K29),MONTH($K29),1),$A$2:$C$7,2)*(1+VLOOKUP(DATE(YEAR($K29),MONTH($K29),1),$A$2:$C$7,2))/2)</f>
        <v>2704.6370967741937</v>
      </c>
      <c r="M29" s="4">
        <f>VLOOKUP(DATE(YEAR($K29),1+_xlfn.FLOOR.MATH(MONTH($K29)-1,3,),0),K$2:M28,3)+($K29-DATE(YEAR($K29),1+_xlfn.FLOOR.MATH(MONTH($K29)-1,3,),0))*(VLOOKUP(DATE(YEAR($K29),1+_xlfn.FLOOR.MATH(MONTH($K29)-1,3,),1),$F$2:$H$3,3)-VLOOKUP(DATE(YEAR($K29),1+_xlfn.FLOOR.MATH(MONTH($K29)-1,3,),0),K$2:M28,3)*VLOOKUP(DATE(YEAR($K29),1+_xlfn.FLOOR.MATH(MONTH($K29)-1,3,),1),$F$2:$H$3,2))/(VLOOKUP(DATE(YEAR($K29),1+_xlfn.FLOOR.MATH(MONTH($K29)-1,3,),1),$F$2:$H$3,2)*(1+VLOOKUP(DATE(YEAR($K29),1+_xlfn.FLOOR.MATH(MONTH($K29)-1,3,),1),$F$2:$H$3,2))/2)</f>
        <v>3818.5618729096991</v>
      </c>
      <c r="N29" s="5"/>
    </row>
    <row r="30" spans="1:14" x14ac:dyDescent="0.25">
      <c r="K30" s="5">
        <v>45319</v>
      </c>
      <c r="L30" s="4">
        <f>VLOOKUP(DATE(YEAR($K30),MONTH($K30),0),K$2:L29,2)+(DAY($K30))*(VLOOKUP(DATE(YEAR($K30),MONTH($K30),1),$A$2:$C$7,3)-VLOOKUP(DATE(YEAR($K30),MONTH($K30),0),K$2:L29,2)*VLOOKUP(DATE(YEAR($K30),MONTH($K30),1),$A$2:$C$7,2))/(VLOOKUP(DATE(YEAR($K30),MONTH($K30),1),$A$2:$C$7,2)*(1+VLOOKUP(DATE(YEAR($K30),MONTH($K30),1),$A$2:$C$7,2))/2)</f>
        <v>2786.2903225806454</v>
      </c>
      <c r="M30" s="4">
        <f>VLOOKUP(DATE(YEAR($K30),1+_xlfn.FLOOR.MATH(MONTH($K30)-1,3,),0),K$2:M29,3)+($K30-DATE(YEAR($K30),1+_xlfn.FLOOR.MATH(MONTH($K30)-1,3,),0))*(VLOOKUP(DATE(YEAR($K30),1+_xlfn.FLOOR.MATH(MONTH($K30)-1,3,),1),$F$2:$H$3,3)-VLOOKUP(DATE(YEAR($K30),1+_xlfn.FLOOR.MATH(MONTH($K30)-1,3,),0),K$2:M29,3)*VLOOKUP(DATE(YEAR($K30),1+_xlfn.FLOOR.MATH(MONTH($K30)-1,3,),1),$F$2:$H$3,2))/(VLOOKUP(DATE(YEAR($K30),1+_xlfn.FLOOR.MATH(MONTH($K30)-1,3,),1),$F$2:$H$3,2)*(1+VLOOKUP(DATE(YEAR($K30),1+_xlfn.FLOOR.MATH(MONTH($K30)-1,3,),1),$F$2:$H$3,2))/2)</f>
        <v>3941.4715719063547</v>
      </c>
      <c r="N30" s="5"/>
    </row>
    <row r="31" spans="1:14" x14ac:dyDescent="0.25">
      <c r="K31" s="5">
        <v>45320</v>
      </c>
      <c r="L31" s="4">
        <f>VLOOKUP(DATE(YEAR($K31),MONTH($K31),0),K$2:L30,2)+(DAY($K31))*(VLOOKUP(DATE(YEAR($K31),MONTH($K31),1),$A$2:$C$7,3)-VLOOKUP(DATE(YEAR($K31),MONTH($K31),0),K$2:L30,2)*VLOOKUP(DATE(YEAR($K31),MONTH($K31),1),$A$2:$C$7,2))/(VLOOKUP(DATE(YEAR($K31),MONTH($K31),1),$A$2:$C$7,2)*(1+VLOOKUP(DATE(YEAR($K31),MONTH($K31),1),$A$2:$C$7,2))/2)</f>
        <v>2867.9435483870966</v>
      </c>
      <c r="M31" s="4">
        <f>VLOOKUP(DATE(YEAR($K31),1+_xlfn.FLOOR.MATH(MONTH($K31)-1,3,),0),K$2:M30,3)+($K31-DATE(YEAR($K31),1+_xlfn.FLOOR.MATH(MONTH($K31)-1,3,),0))*(VLOOKUP(DATE(YEAR($K31),1+_xlfn.FLOOR.MATH(MONTH($K31)-1,3,),1),$F$2:$H$3,3)-VLOOKUP(DATE(YEAR($K31),1+_xlfn.FLOOR.MATH(MONTH($K31)-1,3,),0),K$2:M30,3)*VLOOKUP(DATE(YEAR($K31),1+_xlfn.FLOOR.MATH(MONTH($K31)-1,3,),1),$F$2:$H$3,2))/(VLOOKUP(DATE(YEAR($K31),1+_xlfn.FLOOR.MATH(MONTH($K31)-1,3,),1),$F$2:$H$3,2)*(1+VLOOKUP(DATE(YEAR($K31),1+_xlfn.FLOOR.MATH(MONTH($K31)-1,3,),1),$F$2:$H$3,2))/2)</f>
        <v>4064.3812709030099</v>
      </c>
      <c r="N31" s="5"/>
    </row>
    <row r="32" spans="1:14" x14ac:dyDescent="0.25">
      <c r="K32" s="5">
        <v>45321</v>
      </c>
      <c r="L32" s="4">
        <f>VLOOKUP(DATE(YEAR($K32),MONTH($K32),0),K$2:L31,2)+(DAY($K32))*(VLOOKUP(DATE(YEAR($K32),MONTH($K32),1),$A$2:$C$7,3)-VLOOKUP(DATE(YEAR($K32),MONTH($K32),0),K$2:L31,2)*VLOOKUP(DATE(YEAR($K32),MONTH($K32),1),$A$2:$C$7,2))/(VLOOKUP(DATE(YEAR($K32),MONTH($K32),1),$A$2:$C$7,2)*(1+VLOOKUP(DATE(YEAR($K32),MONTH($K32),1),$A$2:$C$7,2))/2)</f>
        <v>2949.5967741935483</v>
      </c>
      <c r="M32" s="4">
        <f>VLOOKUP(DATE(YEAR($K32),1+_xlfn.FLOOR.MATH(MONTH($K32)-1,3,),0),K$2:M31,3)+($K32-DATE(YEAR($K32),1+_xlfn.FLOOR.MATH(MONTH($K32)-1,3,),0))*(VLOOKUP(DATE(YEAR($K32),1+_xlfn.FLOOR.MATH(MONTH($K32)-1,3,),1),$F$2:$H$3,3)-VLOOKUP(DATE(YEAR($K32),1+_xlfn.FLOOR.MATH(MONTH($K32)-1,3,),0),K$2:M31,3)*VLOOKUP(DATE(YEAR($K32),1+_xlfn.FLOOR.MATH(MONTH($K32)-1,3,),1),$F$2:$H$3,2))/(VLOOKUP(DATE(YEAR($K32),1+_xlfn.FLOOR.MATH(MONTH($K32)-1,3,),1),$F$2:$H$3,2)*(1+VLOOKUP(DATE(YEAR($K32),1+_xlfn.FLOOR.MATH(MONTH($K32)-1,3,),1),$F$2:$H$3,2))/2)</f>
        <v>4187.2909698996655</v>
      </c>
      <c r="N32" s="5"/>
    </row>
    <row r="33" spans="11:14" x14ac:dyDescent="0.25">
      <c r="K33" s="5">
        <v>45322</v>
      </c>
      <c r="L33" s="4">
        <f>VLOOKUP(DATE(YEAR($K33),MONTH($K33),0),K$2:L32,2)+(DAY($K33))*(VLOOKUP(DATE(YEAR($K33),MONTH($K33),1),$A$2:$C$7,3)-VLOOKUP(DATE(YEAR($K33),MONTH($K33),0),K$2:L32,2)*VLOOKUP(DATE(YEAR($K33),MONTH($K33),1),$A$2:$C$7,2))/(VLOOKUP(DATE(YEAR($K33),MONTH($K33),1),$A$2:$C$7,2)*(1+VLOOKUP(DATE(YEAR($K33),MONTH($K33),1),$A$2:$C$7,2))/2)</f>
        <v>3031.25</v>
      </c>
      <c r="M33" s="4">
        <f>VLOOKUP(DATE(YEAR($K33),1+_xlfn.FLOOR.MATH(MONTH($K33)-1,3,),0),K$2:M32,3)+($K33-DATE(YEAR($K33),1+_xlfn.FLOOR.MATH(MONTH($K33)-1,3,),0))*(VLOOKUP(DATE(YEAR($K33),1+_xlfn.FLOOR.MATH(MONTH($K33)-1,3,),1),$F$2:$H$3,3)-VLOOKUP(DATE(YEAR($K33),1+_xlfn.FLOOR.MATH(MONTH($K33)-1,3,),0),K$2:M32,3)*VLOOKUP(DATE(YEAR($K33),1+_xlfn.FLOOR.MATH(MONTH($K33)-1,3,),1),$F$2:$H$3,2))/(VLOOKUP(DATE(YEAR($K33),1+_xlfn.FLOOR.MATH(MONTH($K33)-1,3,),1),$F$2:$H$3,2)*(1+VLOOKUP(DATE(YEAR($K33),1+_xlfn.FLOOR.MATH(MONTH($K33)-1,3,),1),$F$2:$H$3,2))/2)</f>
        <v>4310.2006688963211</v>
      </c>
      <c r="N33" s="5"/>
    </row>
    <row r="34" spans="11:14" x14ac:dyDescent="0.25">
      <c r="K34" s="5">
        <v>45323</v>
      </c>
      <c r="L34" s="4">
        <f>VLOOKUP(DATE(YEAR($K34),MONTH($K34),0),K$2:L33,2)+(DAY($K34))*(VLOOKUP(DATE(YEAR($K34),MONTH($K34),1),$A$2:$C$7,3)-VLOOKUP(DATE(YEAR($K34),MONTH($K34),0),K$2:L33,2)*VLOOKUP(DATE(YEAR($K34),MONTH($K34),1),$A$2:$C$7,2))/(VLOOKUP(DATE(YEAR($K34),MONTH($K34),1),$A$2:$C$7,2)*(1+VLOOKUP(DATE(YEAR($K34),MONTH($K34),1),$A$2:$C$7,2))/2)</f>
        <v>3215.3735632183907</v>
      </c>
      <c r="M34" s="4">
        <f>VLOOKUP(DATE(YEAR($K34),1+_xlfn.FLOOR.MATH(MONTH($K34)-1,3,),0),K$2:M33,3)+($K34-DATE(YEAR($K34),1+_xlfn.FLOOR.MATH(MONTH($K34)-1,3,),0))*(VLOOKUP(DATE(YEAR($K34),1+_xlfn.FLOOR.MATH(MONTH($K34)-1,3,),1),$F$2:$H$3,3)-VLOOKUP(DATE(YEAR($K34),1+_xlfn.FLOOR.MATH(MONTH($K34)-1,3,),0),K$2:M33,3)*VLOOKUP(DATE(YEAR($K34),1+_xlfn.FLOOR.MATH(MONTH($K34)-1,3,),1),$F$2:$H$3,2))/(VLOOKUP(DATE(YEAR($K34),1+_xlfn.FLOOR.MATH(MONTH($K34)-1,3,),1),$F$2:$H$3,2)*(1+VLOOKUP(DATE(YEAR($K34),1+_xlfn.FLOOR.MATH(MONTH($K34)-1,3,),1),$F$2:$H$3,2))/2)</f>
        <v>4433.1103678929767</v>
      </c>
      <c r="N34" s="5"/>
    </row>
    <row r="35" spans="11:14" x14ac:dyDescent="0.25">
      <c r="K35" s="5">
        <v>45324</v>
      </c>
      <c r="L35" s="4">
        <f>VLOOKUP(DATE(YEAR($K35),MONTH($K35),0),K$2:L34,2)+(DAY($K35))*(VLOOKUP(DATE(YEAR($K35),MONTH($K35),1),$A$2:$C$7,3)-VLOOKUP(DATE(YEAR($K35),MONTH($K35),0),K$2:L34,2)*VLOOKUP(DATE(YEAR($K35),MONTH($K35),1),$A$2:$C$7,2))/(VLOOKUP(DATE(YEAR($K35),MONTH($K35),1),$A$2:$C$7,2)*(1+VLOOKUP(DATE(YEAR($K35),MONTH($K35),1),$A$2:$C$7,2))/2)</f>
        <v>3399.4971264367814</v>
      </c>
      <c r="M35" s="4">
        <f>VLOOKUP(DATE(YEAR($K35),1+_xlfn.FLOOR.MATH(MONTH($K35)-1,3,),0),K$2:M34,3)+($K35-DATE(YEAR($K35),1+_xlfn.FLOOR.MATH(MONTH($K35)-1,3,),0))*(VLOOKUP(DATE(YEAR($K35),1+_xlfn.FLOOR.MATH(MONTH($K35)-1,3,),1),$F$2:$H$3,3)-VLOOKUP(DATE(YEAR($K35),1+_xlfn.FLOOR.MATH(MONTH($K35)-1,3,),0),K$2:M34,3)*VLOOKUP(DATE(YEAR($K35),1+_xlfn.FLOOR.MATH(MONTH($K35)-1,3,),1),$F$2:$H$3,2))/(VLOOKUP(DATE(YEAR($K35),1+_xlfn.FLOOR.MATH(MONTH($K35)-1,3,),1),$F$2:$H$3,2)*(1+VLOOKUP(DATE(YEAR($K35),1+_xlfn.FLOOR.MATH(MONTH($K35)-1,3,),1),$F$2:$H$3,2))/2)</f>
        <v>4556.0200668896323</v>
      </c>
      <c r="N35" s="5"/>
    </row>
    <row r="36" spans="11:14" x14ac:dyDescent="0.25">
      <c r="K36" s="5">
        <v>45325</v>
      </c>
      <c r="L36" s="4">
        <f>VLOOKUP(DATE(YEAR($K36),MONTH($K36),0),K$2:L35,2)+(DAY($K36))*(VLOOKUP(DATE(YEAR($K36),MONTH($K36),1),$A$2:$C$7,3)-VLOOKUP(DATE(YEAR($K36),MONTH($K36),0),K$2:L35,2)*VLOOKUP(DATE(YEAR($K36),MONTH($K36),1),$A$2:$C$7,2))/(VLOOKUP(DATE(YEAR($K36),MONTH($K36),1),$A$2:$C$7,2)*(1+VLOOKUP(DATE(YEAR($K36),MONTH($K36),1),$A$2:$C$7,2))/2)</f>
        <v>3583.6206896551726</v>
      </c>
      <c r="M36" s="4">
        <f>VLOOKUP(DATE(YEAR($K36),1+_xlfn.FLOOR.MATH(MONTH($K36)-1,3,),0),K$2:M35,3)+($K36-DATE(YEAR($K36),1+_xlfn.FLOOR.MATH(MONTH($K36)-1,3,),0))*(VLOOKUP(DATE(YEAR($K36),1+_xlfn.FLOOR.MATH(MONTH($K36)-1,3,),1),$F$2:$H$3,3)-VLOOKUP(DATE(YEAR($K36),1+_xlfn.FLOOR.MATH(MONTH($K36)-1,3,),0),K$2:M35,3)*VLOOKUP(DATE(YEAR($K36),1+_xlfn.FLOOR.MATH(MONTH($K36)-1,3,),1),$F$2:$H$3,2))/(VLOOKUP(DATE(YEAR($K36),1+_xlfn.FLOOR.MATH(MONTH($K36)-1,3,),1),$F$2:$H$3,2)*(1+VLOOKUP(DATE(YEAR($K36),1+_xlfn.FLOOR.MATH(MONTH($K36)-1,3,),1),$F$2:$H$3,2))/2)</f>
        <v>4678.9297658862879</v>
      </c>
      <c r="N36" s="5"/>
    </row>
    <row r="37" spans="11:14" x14ac:dyDescent="0.25">
      <c r="K37" s="5">
        <v>45326</v>
      </c>
      <c r="L37" s="4">
        <f>VLOOKUP(DATE(YEAR($K37),MONTH($K37),0),K$2:L36,2)+(DAY($K37))*(VLOOKUP(DATE(YEAR($K37),MONTH($K37),1),$A$2:$C$7,3)-VLOOKUP(DATE(YEAR($K37),MONTH($K37),0),K$2:L36,2)*VLOOKUP(DATE(YEAR($K37),MONTH($K37),1),$A$2:$C$7,2))/(VLOOKUP(DATE(YEAR($K37),MONTH($K37),1),$A$2:$C$7,2)*(1+VLOOKUP(DATE(YEAR($K37),MONTH($K37),1),$A$2:$C$7,2))/2)</f>
        <v>3767.7442528735633</v>
      </c>
      <c r="M37" s="4">
        <f>VLOOKUP(DATE(YEAR($K37),1+_xlfn.FLOOR.MATH(MONTH($K37)-1,3,),0),K$2:M36,3)+($K37-DATE(YEAR($K37),1+_xlfn.FLOOR.MATH(MONTH($K37)-1,3,),0))*(VLOOKUP(DATE(YEAR($K37),1+_xlfn.FLOOR.MATH(MONTH($K37)-1,3,),1),$F$2:$H$3,3)-VLOOKUP(DATE(YEAR($K37),1+_xlfn.FLOOR.MATH(MONTH($K37)-1,3,),0),K$2:M36,3)*VLOOKUP(DATE(YEAR($K37),1+_xlfn.FLOOR.MATH(MONTH($K37)-1,3,),1),$F$2:$H$3,2))/(VLOOKUP(DATE(YEAR($K37),1+_xlfn.FLOOR.MATH(MONTH($K37)-1,3,),1),$F$2:$H$3,2)*(1+VLOOKUP(DATE(YEAR($K37),1+_xlfn.FLOOR.MATH(MONTH($K37)-1,3,),1),$F$2:$H$3,2))/2)</f>
        <v>4801.8394648829435</v>
      </c>
      <c r="N37" s="5"/>
    </row>
    <row r="38" spans="11:14" x14ac:dyDescent="0.25">
      <c r="K38" s="5">
        <v>45327</v>
      </c>
      <c r="L38" s="4">
        <f>VLOOKUP(DATE(YEAR($K38),MONTH($K38),0),K$2:L37,2)+(DAY($K38))*(VLOOKUP(DATE(YEAR($K38),MONTH($K38),1),$A$2:$C$7,3)-VLOOKUP(DATE(YEAR($K38),MONTH($K38),0),K$2:L37,2)*VLOOKUP(DATE(YEAR($K38),MONTH($K38),1),$A$2:$C$7,2))/(VLOOKUP(DATE(YEAR($K38),MONTH($K38),1),$A$2:$C$7,2)*(1+VLOOKUP(DATE(YEAR($K38),MONTH($K38),1),$A$2:$C$7,2))/2)</f>
        <v>3951.867816091954</v>
      </c>
      <c r="M38" s="4">
        <f>VLOOKUP(DATE(YEAR($K38),1+_xlfn.FLOOR.MATH(MONTH($K38)-1,3,),0),K$2:M37,3)+($K38-DATE(YEAR($K38),1+_xlfn.FLOOR.MATH(MONTH($K38)-1,3,),0))*(VLOOKUP(DATE(YEAR($K38),1+_xlfn.FLOOR.MATH(MONTH($K38)-1,3,),1),$F$2:$H$3,3)-VLOOKUP(DATE(YEAR($K38),1+_xlfn.FLOOR.MATH(MONTH($K38)-1,3,),0),K$2:M37,3)*VLOOKUP(DATE(YEAR($K38),1+_xlfn.FLOOR.MATH(MONTH($K38)-1,3,),1),$F$2:$H$3,2))/(VLOOKUP(DATE(YEAR($K38),1+_xlfn.FLOOR.MATH(MONTH($K38)-1,3,),1),$F$2:$H$3,2)*(1+VLOOKUP(DATE(YEAR($K38),1+_xlfn.FLOOR.MATH(MONTH($K38)-1,3,),1),$F$2:$H$3,2))/2)</f>
        <v>4924.7491638795991</v>
      </c>
      <c r="N38" s="5"/>
    </row>
    <row r="39" spans="11:14" x14ac:dyDescent="0.25">
      <c r="K39" s="5">
        <v>45328</v>
      </c>
      <c r="L39" s="4">
        <f>VLOOKUP(DATE(YEAR($K39),MONTH($K39),0),K$2:L38,2)+(DAY($K39))*(VLOOKUP(DATE(YEAR($K39),MONTH($K39),1),$A$2:$C$7,3)-VLOOKUP(DATE(YEAR($K39),MONTH($K39),0),K$2:L38,2)*VLOOKUP(DATE(YEAR($K39),MONTH($K39),1),$A$2:$C$7,2))/(VLOOKUP(DATE(YEAR($K39),MONTH($K39),1),$A$2:$C$7,2)*(1+VLOOKUP(DATE(YEAR($K39),MONTH($K39),1),$A$2:$C$7,2))/2)</f>
        <v>4135.9913793103451</v>
      </c>
      <c r="M39" s="4">
        <f>VLOOKUP(DATE(YEAR($K39),1+_xlfn.FLOOR.MATH(MONTH($K39)-1,3,),0),K$2:M38,3)+($K39-DATE(YEAR($K39),1+_xlfn.FLOOR.MATH(MONTH($K39)-1,3,),0))*(VLOOKUP(DATE(YEAR($K39),1+_xlfn.FLOOR.MATH(MONTH($K39)-1,3,),1),$F$2:$H$3,3)-VLOOKUP(DATE(YEAR($K39),1+_xlfn.FLOOR.MATH(MONTH($K39)-1,3,),0),K$2:M38,3)*VLOOKUP(DATE(YEAR($K39),1+_xlfn.FLOOR.MATH(MONTH($K39)-1,3,),1),$F$2:$H$3,2))/(VLOOKUP(DATE(YEAR($K39),1+_xlfn.FLOOR.MATH(MONTH($K39)-1,3,),1),$F$2:$H$3,2)*(1+VLOOKUP(DATE(YEAR($K39),1+_xlfn.FLOOR.MATH(MONTH($K39)-1,3,),1),$F$2:$H$3,2))/2)</f>
        <v>5047.6588628762538</v>
      </c>
      <c r="N39" s="5"/>
    </row>
    <row r="40" spans="11:14" x14ac:dyDescent="0.25">
      <c r="K40" s="5">
        <v>45329</v>
      </c>
      <c r="L40" s="4">
        <f>VLOOKUP(DATE(YEAR($K40),MONTH($K40),0),K$2:L39,2)+(DAY($K40))*(VLOOKUP(DATE(YEAR($K40),MONTH($K40),1),$A$2:$C$7,3)-VLOOKUP(DATE(YEAR($K40),MONTH($K40),0),K$2:L39,2)*VLOOKUP(DATE(YEAR($K40),MONTH($K40),1),$A$2:$C$7,2))/(VLOOKUP(DATE(YEAR($K40),MONTH($K40),1),$A$2:$C$7,2)*(1+VLOOKUP(DATE(YEAR($K40),MONTH($K40),1),$A$2:$C$7,2))/2)</f>
        <v>4320.1149425287358</v>
      </c>
      <c r="M40" s="4">
        <f>VLOOKUP(DATE(YEAR($K40),1+_xlfn.FLOOR.MATH(MONTH($K40)-1,3,),0),K$2:M39,3)+($K40-DATE(YEAR($K40),1+_xlfn.FLOOR.MATH(MONTH($K40)-1,3,),0))*(VLOOKUP(DATE(YEAR($K40),1+_xlfn.FLOOR.MATH(MONTH($K40)-1,3,),1),$F$2:$H$3,3)-VLOOKUP(DATE(YEAR($K40),1+_xlfn.FLOOR.MATH(MONTH($K40)-1,3,),0),K$2:M39,3)*VLOOKUP(DATE(YEAR($K40),1+_xlfn.FLOOR.MATH(MONTH($K40)-1,3,),1),$F$2:$H$3,2))/(VLOOKUP(DATE(YEAR($K40),1+_xlfn.FLOOR.MATH(MONTH($K40)-1,3,),1),$F$2:$H$3,2)*(1+VLOOKUP(DATE(YEAR($K40),1+_xlfn.FLOOR.MATH(MONTH($K40)-1,3,),1),$F$2:$H$3,2))/2)</f>
        <v>5170.5685618729094</v>
      </c>
      <c r="N40" s="5"/>
    </row>
    <row r="41" spans="11:14" x14ac:dyDescent="0.25">
      <c r="K41" s="5">
        <v>45330</v>
      </c>
      <c r="L41" s="4">
        <f>VLOOKUP(DATE(YEAR($K41),MONTH($K41),0),K$2:L40,2)+(DAY($K41))*(VLOOKUP(DATE(YEAR($K41),MONTH($K41),1),$A$2:$C$7,3)-VLOOKUP(DATE(YEAR($K41),MONTH($K41),0),K$2:L40,2)*VLOOKUP(DATE(YEAR($K41),MONTH($K41),1),$A$2:$C$7,2))/(VLOOKUP(DATE(YEAR($K41),MONTH($K41),1),$A$2:$C$7,2)*(1+VLOOKUP(DATE(YEAR($K41),MONTH($K41),1),$A$2:$C$7,2))/2)</f>
        <v>4504.2385057471265</v>
      </c>
      <c r="M41" s="4">
        <f>VLOOKUP(DATE(YEAR($K41),1+_xlfn.FLOOR.MATH(MONTH($K41)-1,3,),0),K$2:M40,3)+($K41-DATE(YEAR($K41),1+_xlfn.FLOOR.MATH(MONTH($K41)-1,3,),0))*(VLOOKUP(DATE(YEAR($K41),1+_xlfn.FLOOR.MATH(MONTH($K41)-1,3,),1),$F$2:$H$3,3)-VLOOKUP(DATE(YEAR($K41),1+_xlfn.FLOOR.MATH(MONTH($K41)-1,3,),0),K$2:M40,3)*VLOOKUP(DATE(YEAR($K41),1+_xlfn.FLOOR.MATH(MONTH($K41)-1,3,),1),$F$2:$H$3,2))/(VLOOKUP(DATE(YEAR($K41),1+_xlfn.FLOOR.MATH(MONTH($K41)-1,3,),1),$F$2:$H$3,2)*(1+VLOOKUP(DATE(YEAR($K41),1+_xlfn.FLOOR.MATH(MONTH($K41)-1,3,),1),$F$2:$H$3,2))/2)</f>
        <v>5293.478260869565</v>
      </c>
      <c r="N41" s="5"/>
    </row>
    <row r="42" spans="11:14" x14ac:dyDescent="0.25">
      <c r="K42" s="5">
        <v>45331</v>
      </c>
      <c r="L42" s="4">
        <f>VLOOKUP(DATE(YEAR($K42),MONTH($K42),0),K$2:L41,2)+(DAY($K42))*(VLOOKUP(DATE(YEAR($K42),MONTH($K42),1),$A$2:$C$7,3)-VLOOKUP(DATE(YEAR($K42),MONTH($K42),0),K$2:L41,2)*VLOOKUP(DATE(YEAR($K42),MONTH($K42),1),$A$2:$C$7,2))/(VLOOKUP(DATE(YEAR($K42),MONTH($K42),1),$A$2:$C$7,2)*(1+VLOOKUP(DATE(YEAR($K42),MONTH($K42),1),$A$2:$C$7,2))/2)</f>
        <v>4688.3620689655172</v>
      </c>
      <c r="M42" s="4">
        <f>VLOOKUP(DATE(YEAR($K42),1+_xlfn.FLOOR.MATH(MONTH($K42)-1,3,),0),K$2:M41,3)+($K42-DATE(YEAR($K42),1+_xlfn.FLOOR.MATH(MONTH($K42)-1,3,),0))*(VLOOKUP(DATE(YEAR($K42),1+_xlfn.FLOOR.MATH(MONTH($K42)-1,3,),1),$F$2:$H$3,3)-VLOOKUP(DATE(YEAR($K42),1+_xlfn.FLOOR.MATH(MONTH($K42)-1,3,),0),K$2:M41,3)*VLOOKUP(DATE(YEAR($K42),1+_xlfn.FLOOR.MATH(MONTH($K42)-1,3,),1),$F$2:$H$3,2))/(VLOOKUP(DATE(YEAR($K42),1+_xlfn.FLOOR.MATH(MONTH($K42)-1,3,),1),$F$2:$H$3,2)*(1+VLOOKUP(DATE(YEAR($K42),1+_xlfn.FLOOR.MATH(MONTH($K42)-1,3,),1),$F$2:$H$3,2))/2)</f>
        <v>5416.3879598662206</v>
      </c>
      <c r="N42" s="5"/>
    </row>
    <row r="43" spans="11:14" x14ac:dyDescent="0.25">
      <c r="K43" s="5">
        <v>45332</v>
      </c>
      <c r="L43" s="4">
        <f>VLOOKUP(DATE(YEAR($K43),MONTH($K43),0),K$2:L42,2)+(DAY($K43))*(VLOOKUP(DATE(YEAR($K43),MONTH($K43),1),$A$2:$C$7,3)-VLOOKUP(DATE(YEAR($K43),MONTH($K43),0),K$2:L42,2)*VLOOKUP(DATE(YEAR($K43),MONTH($K43),1),$A$2:$C$7,2))/(VLOOKUP(DATE(YEAR($K43),MONTH($K43),1),$A$2:$C$7,2)*(1+VLOOKUP(DATE(YEAR($K43),MONTH($K43),1),$A$2:$C$7,2))/2)</f>
        <v>4872.4856321839079</v>
      </c>
      <c r="M43" s="4">
        <f>VLOOKUP(DATE(YEAR($K43),1+_xlfn.FLOOR.MATH(MONTH($K43)-1,3,),0),K$2:M42,3)+($K43-DATE(YEAR($K43),1+_xlfn.FLOOR.MATH(MONTH($K43)-1,3,),0))*(VLOOKUP(DATE(YEAR($K43),1+_xlfn.FLOOR.MATH(MONTH($K43)-1,3,),1),$F$2:$H$3,3)-VLOOKUP(DATE(YEAR($K43),1+_xlfn.FLOOR.MATH(MONTH($K43)-1,3,),0),K$2:M42,3)*VLOOKUP(DATE(YEAR($K43),1+_xlfn.FLOOR.MATH(MONTH($K43)-1,3,),1),$F$2:$H$3,2))/(VLOOKUP(DATE(YEAR($K43),1+_xlfn.FLOOR.MATH(MONTH($K43)-1,3,),1),$F$2:$H$3,2)*(1+VLOOKUP(DATE(YEAR($K43),1+_xlfn.FLOOR.MATH(MONTH($K43)-1,3,),1),$F$2:$H$3,2))/2)</f>
        <v>5539.2976588628762</v>
      </c>
      <c r="N43" s="5"/>
    </row>
    <row r="44" spans="11:14" x14ac:dyDescent="0.25">
      <c r="K44" s="5">
        <v>45333</v>
      </c>
      <c r="L44" s="4">
        <f>VLOOKUP(DATE(YEAR($K44),MONTH($K44),0),K$2:L43,2)+(DAY($K44))*(VLOOKUP(DATE(YEAR($K44),MONTH($K44),1),$A$2:$C$7,3)-VLOOKUP(DATE(YEAR($K44),MONTH($K44),0),K$2:L43,2)*VLOOKUP(DATE(YEAR($K44),MONTH($K44),1),$A$2:$C$7,2))/(VLOOKUP(DATE(YEAR($K44),MONTH($K44),1),$A$2:$C$7,2)*(1+VLOOKUP(DATE(YEAR($K44),MONTH($K44),1),$A$2:$C$7,2))/2)</f>
        <v>5056.6091954022986</v>
      </c>
      <c r="M44" s="4">
        <f>VLOOKUP(DATE(YEAR($K44),1+_xlfn.FLOOR.MATH(MONTH($K44)-1,3,),0),K$2:M43,3)+($K44-DATE(YEAR($K44),1+_xlfn.FLOOR.MATH(MONTH($K44)-1,3,),0))*(VLOOKUP(DATE(YEAR($K44),1+_xlfn.FLOOR.MATH(MONTH($K44)-1,3,),1),$F$2:$H$3,3)-VLOOKUP(DATE(YEAR($K44),1+_xlfn.FLOOR.MATH(MONTH($K44)-1,3,),0),K$2:M43,3)*VLOOKUP(DATE(YEAR($K44),1+_xlfn.FLOOR.MATH(MONTH($K44)-1,3,),1),$F$2:$H$3,2))/(VLOOKUP(DATE(YEAR($K44),1+_xlfn.FLOOR.MATH(MONTH($K44)-1,3,),1),$F$2:$H$3,2)*(1+VLOOKUP(DATE(YEAR($K44),1+_xlfn.FLOOR.MATH(MONTH($K44)-1,3,),1),$F$2:$H$3,2))/2)</f>
        <v>5662.2073578595318</v>
      </c>
      <c r="N44" s="5"/>
    </row>
    <row r="45" spans="11:14" x14ac:dyDescent="0.25">
      <c r="K45" s="5">
        <v>45334</v>
      </c>
      <c r="L45" s="4">
        <f>VLOOKUP(DATE(YEAR($K45),MONTH($K45),0),K$2:L44,2)+(DAY($K45))*(VLOOKUP(DATE(YEAR($K45),MONTH($K45),1),$A$2:$C$7,3)-VLOOKUP(DATE(YEAR($K45),MONTH($K45),0),K$2:L44,2)*VLOOKUP(DATE(YEAR($K45),MONTH($K45),1),$A$2:$C$7,2))/(VLOOKUP(DATE(YEAR($K45),MONTH($K45),1),$A$2:$C$7,2)*(1+VLOOKUP(DATE(YEAR($K45),MONTH($K45),1),$A$2:$C$7,2))/2)</f>
        <v>5240.7327586206902</v>
      </c>
      <c r="M45" s="4">
        <f>VLOOKUP(DATE(YEAR($K45),1+_xlfn.FLOOR.MATH(MONTH($K45)-1,3,),0),K$2:M44,3)+($K45-DATE(YEAR($K45),1+_xlfn.FLOOR.MATH(MONTH($K45)-1,3,),0))*(VLOOKUP(DATE(YEAR($K45),1+_xlfn.FLOOR.MATH(MONTH($K45)-1,3,),1),$F$2:$H$3,3)-VLOOKUP(DATE(YEAR($K45),1+_xlfn.FLOOR.MATH(MONTH($K45)-1,3,),0),K$2:M44,3)*VLOOKUP(DATE(YEAR($K45),1+_xlfn.FLOOR.MATH(MONTH($K45)-1,3,),1),$F$2:$H$3,2))/(VLOOKUP(DATE(YEAR($K45),1+_xlfn.FLOOR.MATH(MONTH($K45)-1,3,),1),$F$2:$H$3,2)*(1+VLOOKUP(DATE(YEAR($K45),1+_xlfn.FLOOR.MATH(MONTH($K45)-1,3,),1),$F$2:$H$3,2))/2)</f>
        <v>5785.1170568561874</v>
      </c>
      <c r="N45" s="5"/>
    </row>
    <row r="46" spans="11:14" x14ac:dyDescent="0.25">
      <c r="K46" s="5">
        <v>45335</v>
      </c>
      <c r="L46" s="4">
        <f>VLOOKUP(DATE(YEAR($K46),MONTH($K46),0),K$2:L45,2)+(DAY($K46))*(VLOOKUP(DATE(YEAR($K46),MONTH($K46),1),$A$2:$C$7,3)-VLOOKUP(DATE(YEAR($K46),MONTH($K46),0),K$2:L45,2)*VLOOKUP(DATE(YEAR($K46),MONTH($K46),1),$A$2:$C$7,2))/(VLOOKUP(DATE(YEAR($K46),MONTH($K46),1),$A$2:$C$7,2)*(1+VLOOKUP(DATE(YEAR($K46),MONTH($K46),1),$A$2:$C$7,2))/2)</f>
        <v>5424.8563218390809</v>
      </c>
      <c r="M46" s="4">
        <f>VLOOKUP(DATE(YEAR($K46),1+_xlfn.FLOOR.MATH(MONTH($K46)-1,3,),0),K$2:M45,3)+($K46-DATE(YEAR($K46),1+_xlfn.FLOOR.MATH(MONTH($K46)-1,3,),0))*(VLOOKUP(DATE(YEAR($K46),1+_xlfn.FLOOR.MATH(MONTH($K46)-1,3,),1),$F$2:$H$3,3)-VLOOKUP(DATE(YEAR($K46),1+_xlfn.FLOOR.MATH(MONTH($K46)-1,3,),0),K$2:M45,3)*VLOOKUP(DATE(YEAR($K46),1+_xlfn.FLOOR.MATH(MONTH($K46)-1,3,),1),$F$2:$H$3,2))/(VLOOKUP(DATE(YEAR($K46),1+_xlfn.FLOOR.MATH(MONTH($K46)-1,3,),1),$F$2:$H$3,2)*(1+VLOOKUP(DATE(YEAR($K46),1+_xlfn.FLOOR.MATH(MONTH($K46)-1,3,),1),$F$2:$H$3,2))/2)</f>
        <v>5908.0267558528431</v>
      </c>
      <c r="N46" s="5"/>
    </row>
    <row r="47" spans="11:14" x14ac:dyDescent="0.25">
      <c r="K47" s="5">
        <v>45336</v>
      </c>
      <c r="L47" s="4">
        <f>VLOOKUP(DATE(YEAR($K47),MONTH($K47),0),K$2:L46,2)+(DAY($K47))*(VLOOKUP(DATE(YEAR($K47),MONTH($K47),1),$A$2:$C$7,3)-VLOOKUP(DATE(YEAR($K47),MONTH($K47),0),K$2:L46,2)*VLOOKUP(DATE(YEAR($K47),MONTH($K47),1),$A$2:$C$7,2))/(VLOOKUP(DATE(YEAR($K47),MONTH($K47),1),$A$2:$C$7,2)*(1+VLOOKUP(DATE(YEAR($K47),MONTH($K47),1),$A$2:$C$7,2))/2)</f>
        <v>5608.9798850574716</v>
      </c>
      <c r="M47" s="4">
        <f>VLOOKUP(DATE(YEAR($K47),1+_xlfn.FLOOR.MATH(MONTH($K47)-1,3,),0),K$2:M46,3)+($K47-DATE(YEAR($K47),1+_xlfn.FLOOR.MATH(MONTH($K47)-1,3,),0))*(VLOOKUP(DATE(YEAR($K47),1+_xlfn.FLOOR.MATH(MONTH($K47)-1,3,),1),$F$2:$H$3,3)-VLOOKUP(DATE(YEAR($K47),1+_xlfn.FLOOR.MATH(MONTH($K47)-1,3,),0),K$2:M46,3)*VLOOKUP(DATE(YEAR($K47),1+_xlfn.FLOOR.MATH(MONTH($K47)-1,3,),1),$F$2:$H$3,2))/(VLOOKUP(DATE(YEAR($K47),1+_xlfn.FLOOR.MATH(MONTH($K47)-1,3,),1),$F$2:$H$3,2)*(1+VLOOKUP(DATE(YEAR($K47),1+_xlfn.FLOOR.MATH(MONTH($K47)-1,3,),1),$F$2:$H$3,2))/2)</f>
        <v>6030.9364548494987</v>
      </c>
      <c r="N47" s="5"/>
    </row>
    <row r="48" spans="11:14" x14ac:dyDescent="0.25">
      <c r="K48" s="5">
        <v>45337</v>
      </c>
      <c r="L48" s="4">
        <f>VLOOKUP(DATE(YEAR($K48),MONTH($K48),0),K$2:L47,2)+(DAY($K48))*(VLOOKUP(DATE(YEAR($K48),MONTH($K48),1),$A$2:$C$7,3)-VLOOKUP(DATE(YEAR($K48),MONTH($K48),0),K$2:L47,2)*VLOOKUP(DATE(YEAR($K48),MONTH($K48),1),$A$2:$C$7,2))/(VLOOKUP(DATE(YEAR($K48),MONTH($K48),1),$A$2:$C$7,2)*(1+VLOOKUP(DATE(YEAR($K48),MONTH($K48),1),$A$2:$C$7,2))/2)</f>
        <v>5793.1034482758623</v>
      </c>
      <c r="M48" s="4">
        <f>VLOOKUP(DATE(YEAR($K48),1+_xlfn.FLOOR.MATH(MONTH($K48)-1,3,),0),K$2:M47,3)+($K48-DATE(YEAR($K48),1+_xlfn.FLOOR.MATH(MONTH($K48)-1,3,),0))*(VLOOKUP(DATE(YEAR($K48),1+_xlfn.FLOOR.MATH(MONTH($K48)-1,3,),1),$F$2:$H$3,3)-VLOOKUP(DATE(YEAR($K48),1+_xlfn.FLOOR.MATH(MONTH($K48)-1,3,),0),K$2:M47,3)*VLOOKUP(DATE(YEAR($K48),1+_xlfn.FLOOR.MATH(MONTH($K48)-1,3,),1),$F$2:$H$3,2))/(VLOOKUP(DATE(YEAR($K48),1+_xlfn.FLOOR.MATH(MONTH($K48)-1,3,),1),$F$2:$H$3,2)*(1+VLOOKUP(DATE(YEAR($K48),1+_xlfn.FLOOR.MATH(MONTH($K48)-1,3,),1),$F$2:$H$3,2))/2)</f>
        <v>6153.8461538461543</v>
      </c>
      <c r="N48" s="5"/>
    </row>
    <row r="49" spans="11:14" x14ac:dyDescent="0.25">
      <c r="K49" s="5">
        <v>45338</v>
      </c>
      <c r="L49" s="4">
        <f>VLOOKUP(DATE(YEAR($K49),MONTH($K49),0),K$2:L48,2)+(DAY($K49))*(VLOOKUP(DATE(YEAR($K49),MONTH($K49),1),$A$2:$C$7,3)-VLOOKUP(DATE(YEAR($K49),MONTH($K49),0),K$2:L48,2)*VLOOKUP(DATE(YEAR($K49),MONTH($K49),1),$A$2:$C$7,2))/(VLOOKUP(DATE(YEAR($K49),MONTH($K49),1),$A$2:$C$7,2)*(1+VLOOKUP(DATE(YEAR($K49),MONTH($K49),1),$A$2:$C$7,2))/2)</f>
        <v>5977.227011494253</v>
      </c>
      <c r="M49" s="4">
        <f>VLOOKUP(DATE(YEAR($K49),1+_xlfn.FLOOR.MATH(MONTH($K49)-1,3,),0),K$2:M48,3)+($K49-DATE(YEAR($K49),1+_xlfn.FLOOR.MATH(MONTH($K49)-1,3,),0))*(VLOOKUP(DATE(YEAR($K49),1+_xlfn.FLOOR.MATH(MONTH($K49)-1,3,),1),$F$2:$H$3,3)-VLOOKUP(DATE(YEAR($K49),1+_xlfn.FLOOR.MATH(MONTH($K49)-1,3,),0),K$2:M48,3)*VLOOKUP(DATE(YEAR($K49),1+_xlfn.FLOOR.MATH(MONTH($K49)-1,3,),1),$F$2:$H$3,2))/(VLOOKUP(DATE(YEAR($K49),1+_xlfn.FLOOR.MATH(MONTH($K49)-1,3,),1),$F$2:$H$3,2)*(1+VLOOKUP(DATE(YEAR($K49),1+_xlfn.FLOOR.MATH(MONTH($K49)-1,3,),1),$F$2:$H$3,2))/2)</f>
        <v>6276.755852842809</v>
      </c>
      <c r="N49" s="5"/>
    </row>
    <row r="50" spans="11:14" x14ac:dyDescent="0.25">
      <c r="K50" s="5">
        <v>45339</v>
      </c>
      <c r="L50" s="4">
        <f>VLOOKUP(DATE(YEAR($K50),MONTH($K50),0),K$2:L49,2)+(DAY($K50))*(VLOOKUP(DATE(YEAR($K50),MONTH($K50),1),$A$2:$C$7,3)-VLOOKUP(DATE(YEAR($K50),MONTH($K50),0),K$2:L49,2)*VLOOKUP(DATE(YEAR($K50),MONTH($K50),1),$A$2:$C$7,2))/(VLOOKUP(DATE(YEAR($K50),MONTH($K50),1),$A$2:$C$7,2)*(1+VLOOKUP(DATE(YEAR($K50),MONTH($K50),1),$A$2:$C$7,2))/2)</f>
        <v>6161.3505747126437</v>
      </c>
      <c r="M50" s="4">
        <f>VLOOKUP(DATE(YEAR($K50),1+_xlfn.FLOOR.MATH(MONTH($K50)-1,3,),0),K$2:M49,3)+($K50-DATE(YEAR($K50),1+_xlfn.FLOOR.MATH(MONTH($K50)-1,3,),0))*(VLOOKUP(DATE(YEAR($K50),1+_xlfn.FLOOR.MATH(MONTH($K50)-1,3,),1),$F$2:$H$3,3)-VLOOKUP(DATE(YEAR($K50),1+_xlfn.FLOOR.MATH(MONTH($K50)-1,3,),0),K$2:M49,3)*VLOOKUP(DATE(YEAR($K50),1+_xlfn.FLOOR.MATH(MONTH($K50)-1,3,),1),$F$2:$H$3,2))/(VLOOKUP(DATE(YEAR($K50),1+_xlfn.FLOOR.MATH(MONTH($K50)-1,3,),1),$F$2:$H$3,2)*(1+VLOOKUP(DATE(YEAR($K50),1+_xlfn.FLOOR.MATH(MONTH($K50)-1,3,),1),$F$2:$H$3,2))/2)</f>
        <v>6399.6655518394646</v>
      </c>
      <c r="N50" s="5"/>
    </row>
    <row r="51" spans="11:14" x14ac:dyDescent="0.25">
      <c r="K51" s="5">
        <v>45340</v>
      </c>
      <c r="L51" s="4">
        <f>VLOOKUP(DATE(YEAR($K51),MONTH($K51),0),K$2:L50,2)+(DAY($K51))*(VLOOKUP(DATE(YEAR($K51),MONTH($K51),1),$A$2:$C$7,3)-VLOOKUP(DATE(YEAR($K51),MONTH($K51),0),K$2:L50,2)*VLOOKUP(DATE(YEAR($K51),MONTH($K51),1),$A$2:$C$7,2))/(VLOOKUP(DATE(YEAR($K51),MONTH($K51),1),$A$2:$C$7,2)*(1+VLOOKUP(DATE(YEAR($K51),MONTH($K51),1),$A$2:$C$7,2))/2)</f>
        <v>6345.4741379310344</v>
      </c>
      <c r="M51" s="4">
        <f>VLOOKUP(DATE(YEAR($K51),1+_xlfn.FLOOR.MATH(MONTH($K51)-1,3,),0),K$2:M50,3)+($K51-DATE(YEAR($K51),1+_xlfn.FLOOR.MATH(MONTH($K51)-1,3,),0))*(VLOOKUP(DATE(YEAR($K51),1+_xlfn.FLOOR.MATH(MONTH($K51)-1,3,),1),$F$2:$H$3,3)-VLOOKUP(DATE(YEAR($K51),1+_xlfn.FLOOR.MATH(MONTH($K51)-1,3,),0),K$2:M50,3)*VLOOKUP(DATE(YEAR($K51),1+_xlfn.FLOOR.MATH(MONTH($K51)-1,3,),1),$F$2:$H$3,2))/(VLOOKUP(DATE(YEAR($K51),1+_xlfn.FLOOR.MATH(MONTH($K51)-1,3,),1),$F$2:$H$3,2)*(1+VLOOKUP(DATE(YEAR($K51),1+_xlfn.FLOOR.MATH(MONTH($K51)-1,3,),1),$F$2:$H$3,2))/2)</f>
        <v>6522.5752508361202</v>
      </c>
      <c r="N51" s="5"/>
    </row>
    <row r="52" spans="11:14" x14ac:dyDescent="0.25">
      <c r="K52" s="5">
        <v>45341</v>
      </c>
      <c r="L52" s="4">
        <f>VLOOKUP(DATE(YEAR($K52),MONTH($K52),0),K$2:L51,2)+(DAY($K52))*(VLOOKUP(DATE(YEAR($K52),MONTH($K52),1),$A$2:$C$7,3)-VLOOKUP(DATE(YEAR($K52),MONTH($K52),0),K$2:L51,2)*VLOOKUP(DATE(YEAR($K52),MONTH($K52),1),$A$2:$C$7,2))/(VLOOKUP(DATE(YEAR($K52),MONTH($K52),1),$A$2:$C$7,2)*(1+VLOOKUP(DATE(YEAR($K52),MONTH($K52),1),$A$2:$C$7,2))/2)</f>
        <v>6529.5977011494251</v>
      </c>
      <c r="M52" s="4">
        <f>VLOOKUP(DATE(YEAR($K52),1+_xlfn.FLOOR.MATH(MONTH($K52)-1,3,),0),K$2:M51,3)+($K52-DATE(YEAR($K52),1+_xlfn.FLOOR.MATH(MONTH($K52)-1,3,),0))*(VLOOKUP(DATE(YEAR($K52),1+_xlfn.FLOOR.MATH(MONTH($K52)-1,3,),1),$F$2:$H$3,3)-VLOOKUP(DATE(YEAR($K52),1+_xlfn.FLOOR.MATH(MONTH($K52)-1,3,),0),K$2:M51,3)*VLOOKUP(DATE(YEAR($K52),1+_xlfn.FLOOR.MATH(MONTH($K52)-1,3,),1),$F$2:$H$3,2))/(VLOOKUP(DATE(YEAR($K52),1+_xlfn.FLOOR.MATH(MONTH($K52)-1,3,),1),$F$2:$H$3,2)*(1+VLOOKUP(DATE(YEAR($K52),1+_xlfn.FLOOR.MATH(MONTH($K52)-1,3,),1),$F$2:$H$3,2))/2)</f>
        <v>6645.4849498327758</v>
      </c>
      <c r="N52" s="5"/>
    </row>
    <row r="53" spans="11:14" x14ac:dyDescent="0.25">
      <c r="K53" s="5">
        <v>45342</v>
      </c>
      <c r="L53" s="4">
        <f>VLOOKUP(DATE(YEAR($K53),MONTH($K53),0),K$2:L52,2)+(DAY($K53))*(VLOOKUP(DATE(YEAR($K53),MONTH($K53),1),$A$2:$C$7,3)-VLOOKUP(DATE(YEAR($K53),MONTH($K53),0),K$2:L52,2)*VLOOKUP(DATE(YEAR($K53),MONTH($K53),1),$A$2:$C$7,2))/(VLOOKUP(DATE(YEAR($K53),MONTH($K53),1),$A$2:$C$7,2)*(1+VLOOKUP(DATE(YEAR($K53),MONTH($K53),1),$A$2:$C$7,2))/2)</f>
        <v>6713.7212643678158</v>
      </c>
      <c r="M53" s="4">
        <f>VLOOKUP(DATE(YEAR($K53),1+_xlfn.FLOOR.MATH(MONTH($K53)-1,3,),0),K$2:M52,3)+($K53-DATE(YEAR($K53),1+_xlfn.FLOOR.MATH(MONTH($K53)-1,3,),0))*(VLOOKUP(DATE(YEAR($K53),1+_xlfn.FLOOR.MATH(MONTH($K53)-1,3,),1),$F$2:$H$3,3)-VLOOKUP(DATE(YEAR($K53),1+_xlfn.FLOOR.MATH(MONTH($K53)-1,3,),0),K$2:M52,3)*VLOOKUP(DATE(YEAR($K53),1+_xlfn.FLOOR.MATH(MONTH($K53)-1,3,),1),$F$2:$H$3,2))/(VLOOKUP(DATE(YEAR($K53),1+_xlfn.FLOOR.MATH(MONTH($K53)-1,3,),1),$F$2:$H$3,2)*(1+VLOOKUP(DATE(YEAR($K53),1+_xlfn.FLOOR.MATH(MONTH($K53)-1,3,),1),$F$2:$H$3,2))/2)</f>
        <v>6768.3946488294314</v>
      </c>
      <c r="N53" s="5"/>
    </row>
    <row r="54" spans="11:14" x14ac:dyDescent="0.25">
      <c r="K54" s="5">
        <v>45343</v>
      </c>
      <c r="L54" s="4">
        <f>VLOOKUP(DATE(YEAR($K54),MONTH($K54),0),K$2:L53,2)+(DAY($K54))*(VLOOKUP(DATE(YEAR($K54),MONTH($K54),1),$A$2:$C$7,3)-VLOOKUP(DATE(YEAR($K54),MONTH($K54),0),K$2:L53,2)*VLOOKUP(DATE(YEAR($K54),MONTH($K54),1),$A$2:$C$7,2))/(VLOOKUP(DATE(YEAR($K54),MONTH($K54),1),$A$2:$C$7,2)*(1+VLOOKUP(DATE(YEAR($K54),MONTH($K54),1),$A$2:$C$7,2))/2)</f>
        <v>6897.8448275862065</v>
      </c>
      <c r="M54" s="4">
        <f>VLOOKUP(DATE(YEAR($K54),1+_xlfn.FLOOR.MATH(MONTH($K54)-1,3,),0),K$2:M53,3)+($K54-DATE(YEAR($K54),1+_xlfn.FLOOR.MATH(MONTH($K54)-1,3,),0))*(VLOOKUP(DATE(YEAR($K54),1+_xlfn.FLOOR.MATH(MONTH($K54)-1,3,),1),$F$2:$H$3,3)-VLOOKUP(DATE(YEAR($K54),1+_xlfn.FLOOR.MATH(MONTH($K54)-1,3,),0),K$2:M53,3)*VLOOKUP(DATE(YEAR($K54),1+_xlfn.FLOOR.MATH(MONTH($K54)-1,3,),1),$F$2:$H$3,2))/(VLOOKUP(DATE(YEAR($K54),1+_xlfn.FLOOR.MATH(MONTH($K54)-1,3,),1),$F$2:$H$3,2)*(1+VLOOKUP(DATE(YEAR($K54),1+_xlfn.FLOOR.MATH(MONTH($K54)-1,3,),1),$F$2:$H$3,2))/2)</f>
        <v>6891.304347826087</v>
      </c>
      <c r="N54" s="5"/>
    </row>
    <row r="55" spans="11:14" x14ac:dyDescent="0.25">
      <c r="K55" s="5">
        <v>45344</v>
      </c>
      <c r="L55" s="4">
        <f>VLOOKUP(DATE(YEAR($K55),MONTH($K55),0),K$2:L54,2)+(DAY($K55))*(VLOOKUP(DATE(YEAR($K55),MONTH($K55),1),$A$2:$C$7,3)-VLOOKUP(DATE(YEAR($K55),MONTH($K55),0),K$2:L54,2)*VLOOKUP(DATE(YEAR($K55),MONTH($K55),1),$A$2:$C$7,2))/(VLOOKUP(DATE(YEAR($K55),MONTH($K55),1),$A$2:$C$7,2)*(1+VLOOKUP(DATE(YEAR($K55),MONTH($K55),1),$A$2:$C$7,2))/2)</f>
        <v>7081.9683908045972</v>
      </c>
      <c r="M55" s="4">
        <f>VLOOKUP(DATE(YEAR($K55),1+_xlfn.FLOOR.MATH(MONTH($K55)-1,3,),0),K$2:M54,3)+($K55-DATE(YEAR($K55),1+_xlfn.FLOOR.MATH(MONTH($K55)-1,3,),0))*(VLOOKUP(DATE(YEAR($K55),1+_xlfn.FLOOR.MATH(MONTH($K55)-1,3,),1),$F$2:$H$3,3)-VLOOKUP(DATE(YEAR($K55),1+_xlfn.FLOOR.MATH(MONTH($K55)-1,3,),0),K$2:M54,3)*VLOOKUP(DATE(YEAR($K55),1+_xlfn.FLOOR.MATH(MONTH($K55)-1,3,),1),$F$2:$H$3,2))/(VLOOKUP(DATE(YEAR($K55),1+_xlfn.FLOOR.MATH(MONTH($K55)-1,3,),1),$F$2:$H$3,2)*(1+VLOOKUP(DATE(YEAR($K55),1+_xlfn.FLOOR.MATH(MONTH($K55)-1,3,),1),$F$2:$H$3,2))/2)</f>
        <v>7014.2140468227426</v>
      </c>
      <c r="N55" s="5"/>
    </row>
    <row r="56" spans="11:14" x14ac:dyDescent="0.25">
      <c r="K56" s="5">
        <v>45345</v>
      </c>
      <c r="L56" s="4">
        <f>VLOOKUP(DATE(YEAR($K56),MONTH($K56),0),K$2:L55,2)+(DAY($K56))*(VLOOKUP(DATE(YEAR($K56),MONTH($K56),1),$A$2:$C$7,3)-VLOOKUP(DATE(YEAR($K56),MONTH($K56),0),K$2:L55,2)*VLOOKUP(DATE(YEAR($K56),MONTH($K56),1),$A$2:$C$7,2))/(VLOOKUP(DATE(YEAR($K56),MONTH($K56),1),$A$2:$C$7,2)*(1+VLOOKUP(DATE(YEAR($K56),MONTH($K56),1),$A$2:$C$7,2))/2)</f>
        <v>7266.0919540229888</v>
      </c>
      <c r="M56" s="4">
        <f>VLOOKUP(DATE(YEAR($K56),1+_xlfn.FLOOR.MATH(MONTH($K56)-1,3,),0),K$2:M55,3)+($K56-DATE(YEAR($K56),1+_xlfn.FLOOR.MATH(MONTH($K56)-1,3,),0))*(VLOOKUP(DATE(YEAR($K56),1+_xlfn.FLOOR.MATH(MONTH($K56)-1,3,),1),$F$2:$H$3,3)-VLOOKUP(DATE(YEAR($K56),1+_xlfn.FLOOR.MATH(MONTH($K56)-1,3,),0),K$2:M55,3)*VLOOKUP(DATE(YEAR($K56),1+_xlfn.FLOOR.MATH(MONTH($K56)-1,3,),1),$F$2:$H$3,2))/(VLOOKUP(DATE(YEAR($K56),1+_xlfn.FLOOR.MATH(MONTH($K56)-1,3,),1),$F$2:$H$3,2)*(1+VLOOKUP(DATE(YEAR($K56),1+_xlfn.FLOOR.MATH(MONTH($K56)-1,3,),1),$F$2:$H$3,2))/2)</f>
        <v>7137.1237458193982</v>
      </c>
      <c r="N56" s="5"/>
    </row>
    <row r="57" spans="11:14" x14ac:dyDescent="0.25">
      <c r="K57" s="5">
        <v>45346</v>
      </c>
      <c r="L57" s="4">
        <f>VLOOKUP(DATE(YEAR($K57),MONTH($K57),0),K$2:L56,2)+(DAY($K57))*(VLOOKUP(DATE(YEAR($K57),MONTH($K57),1),$A$2:$C$7,3)-VLOOKUP(DATE(YEAR($K57),MONTH($K57),0),K$2:L56,2)*VLOOKUP(DATE(YEAR($K57),MONTH($K57),1),$A$2:$C$7,2))/(VLOOKUP(DATE(YEAR($K57),MONTH($K57),1),$A$2:$C$7,2)*(1+VLOOKUP(DATE(YEAR($K57),MONTH($K57),1),$A$2:$C$7,2))/2)</f>
        <v>7450.2155172413795</v>
      </c>
      <c r="M57" s="4">
        <f>VLOOKUP(DATE(YEAR($K57),1+_xlfn.FLOOR.MATH(MONTH($K57)-1,3,),0),K$2:M56,3)+($K57-DATE(YEAR($K57),1+_xlfn.FLOOR.MATH(MONTH($K57)-1,3,),0))*(VLOOKUP(DATE(YEAR($K57),1+_xlfn.FLOOR.MATH(MONTH($K57)-1,3,),1),$F$2:$H$3,3)-VLOOKUP(DATE(YEAR($K57),1+_xlfn.FLOOR.MATH(MONTH($K57)-1,3,),0),K$2:M56,3)*VLOOKUP(DATE(YEAR($K57),1+_xlfn.FLOOR.MATH(MONTH($K57)-1,3,),1),$F$2:$H$3,2))/(VLOOKUP(DATE(YEAR($K57),1+_xlfn.FLOOR.MATH(MONTH($K57)-1,3,),1),$F$2:$H$3,2)*(1+VLOOKUP(DATE(YEAR($K57),1+_xlfn.FLOOR.MATH(MONTH($K57)-1,3,),1),$F$2:$H$3,2))/2)</f>
        <v>7260.0334448160538</v>
      </c>
      <c r="N57" s="5"/>
    </row>
    <row r="58" spans="11:14" x14ac:dyDescent="0.25">
      <c r="K58" s="5">
        <v>45347</v>
      </c>
      <c r="L58" s="4">
        <f>VLOOKUP(DATE(YEAR($K58),MONTH($K58),0),K$2:L57,2)+(DAY($K58))*(VLOOKUP(DATE(YEAR($K58),MONTH($K58),1),$A$2:$C$7,3)-VLOOKUP(DATE(YEAR($K58),MONTH($K58),0),K$2:L57,2)*VLOOKUP(DATE(YEAR($K58),MONTH($K58),1),$A$2:$C$7,2))/(VLOOKUP(DATE(YEAR($K58),MONTH($K58),1),$A$2:$C$7,2)*(1+VLOOKUP(DATE(YEAR($K58),MONTH($K58),1),$A$2:$C$7,2))/2)</f>
        <v>7634.3390804597702</v>
      </c>
      <c r="M58" s="4">
        <f>VLOOKUP(DATE(YEAR($K58),1+_xlfn.FLOOR.MATH(MONTH($K58)-1,3,),0),K$2:M57,3)+($K58-DATE(YEAR($K58),1+_xlfn.FLOOR.MATH(MONTH($K58)-1,3,),0))*(VLOOKUP(DATE(YEAR($K58),1+_xlfn.FLOOR.MATH(MONTH($K58)-1,3,),1),$F$2:$H$3,3)-VLOOKUP(DATE(YEAR($K58),1+_xlfn.FLOOR.MATH(MONTH($K58)-1,3,),0),K$2:M57,3)*VLOOKUP(DATE(YEAR($K58),1+_xlfn.FLOOR.MATH(MONTH($K58)-1,3,),1),$F$2:$H$3,2))/(VLOOKUP(DATE(YEAR($K58),1+_xlfn.FLOOR.MATH(MONTH($K58)-1,3,),1),$F$2:$H$3,2)*(1+VLOOKUP(DATE(YEAR($K58),1+_xlfn.FLOOR.MATH(MONTH($K58)-1,3,),1),$F$2:$H$3,2))/2)</f>
        <v>7382.9431438127094</v>
      </c>
      <c r="N58" s="5"/>
    </row>
    <row r="59" spans="11:14" x14ac:dyDescent="0.25">
      <c r="K59" s="5">
        <v>45348</v>
      </c>
      <c r="L59" s="4">
        <f>VLOOKUP(DATE(YEAR($K59),MONTH($K59),0),K$2:L58,2)+(DAY($K59))*(VLOOKUP(DATE(YEAR($K59),MONTH($K59),1),$A$2:$C$7,3)-VLOOKUP(DATE(YEAR($K59),MONTH($K59),0),K$2:L58,2)*VLOOKUP(DATE(YEAR($K59),MONTH($K59),1),$A$2:$C$7,2))/(VLOOKUP(DATE(YEAR($K59),MONTH($K59),1),$A$2:$C$7,2)*(1+VLOOKUP(DATE(YEAR($K59),MONTH($K59),1),$A$2:$C$7,2))/2)</f>
        <v>7818.4626436781609</v>
      </c>
      <c r="M59" s="4">
        <f>VLOOKUP(DATE(YEAR($K59),1+_xlfn.FLOOR.MATH(MONTH($K59)-1,3,),0),K$2:M58,3)+($K59-DATE(YEAR($K59),1+_xlfn.FLOOR.MATH(MONTH($K59)-1,3,),0))*(VLOOKUP(DATE(YEAR($K59),1+_xlfn.FLOOR.MATH(MONTH($K59)-1,3,),1),$F$2:$H$3,3)-VLOOKUP(DATE(YEAR($K59),1+_xlfn.FLOOR.MATH(MONTH($K59)-1,3,),0),K$2:M58,3)*VLOOKUP(DATE(YEAR($K59),1+_xlfn.FLOOR.MATH(MONTH($K59)-1,3,),1),$F$2:$H$3,2))/(VLOOKUP(DATE(YEAR($K59),1+_xlfn.FLOOR.MATH(MONTH($K59)-1,3,),1),$F$2:$H$3,2)*(1+VLOOKUP(DATE(YEAR($K59),1+_xlfn.FLOOR.MATH(MONTH($K59)-1,3,),1),$F$2:$H$3,2))/2)</f>
        <v>7505.8528428093641</v>
      </c>
      <c r="N59" s="5"/>
    </row>
    <row r="60" spans="11:14" x14ac:dyDescent="0.25">
      <c r="K60" s="5">
        <v>45349</v>
      </c>
      <c r="L60" s="4">
        <f>VLOOKUP(DATE(YEAR($K60),MONTH($K60),0),K$2:L59,2)+(DAY($K60))*(VLOOKUP(DATE(YEAR($K60),MONTH($K60),1),$A$2:$C$7,3)-VLOOKUP(DATE(YEAR($K60),MONTH($K60),0),K$2:L59,2)*VLOOKUP(DATE(YEAR($K60),MONTH($K60),1),$A$2:$C$7,2))/(VLOOKUP(DATE(YEAR($K60),MONTH($K60),1),$A$2:$C$7,2)*(1+VLOOKUP(DATE(YEAR($K60),MONTH($K60),1),$A$2:$C$7,2))/2)</f>
        <v>8002.5862068965516</v>
      </c>
      <c r="M60" s="4">
        <f>VLOOKUP(DATE(YEAR($K60),1+_xlfn.FLOOR.MATH(MONTH($K60)-1,3,),0),K$2:M59,3)+($K60-DATE(YEAR($K60),1+_xlfn.FLOOR.MATH(MONTH($K60)-1,3,),0))*(VLOOKUP(DATE(YEAR($K60),1+_xlfn.FLOOR.MATH(MONTH($K60)-1,3,),1),$F$2:$H$3,3)-VLOOKUP(DATE(YEAR($K60),1+_xlfn.FLOOR.MATH(MONTH($K60)-1,3,),0),K$2:M59,3)*VLOOKUP(DATE(YEAR($K60),1+_xlfn.FLOOR.MATH(MONTH($K60)-1,3,),1),$F$2:$H$3,2))/(VLOOKUP(DATE(YEAR($K60),1+_xlfn.FLOOR.MATH(MONTH($K60)-1,3,),1),$F$2:$H$3,2)*(1+VLOOKUP(DATE(YEAR($K60),1+_xlfn.FLOOR.MATH(MONTH($K60)-1,3,),1),$F$2:$H$3,2))/2)</f>
        <v>7628.7625418060197</v>
      </c>
      <c r="N60" s="5"/>
    </row>
    <row r="61" spans="11:14" x14ac:dyDescent="0.25">
      <c r="K61" s="5">
        <v>45350</v>
      </c>
      <c r="L61" s="4">
        <f>VLOOKUP(DATE(YEAR($K61),MONTH($K61),0),K$2:L60,2)+(DAY($K61))*(VLOOKUP(DATE(YEAR($K61),MONTH($K61),1),$A$2:$C$7,3)-VLOOKUP(DATE(YEAR($K61),MONTH($K61),0),K$2:L60,2)*VLOOKUP(DATE(YEAR($K61),MONTH($K61),1),$A$2:$C$7,2))/(VLOOKUP(DATE(YEAR($K61),MONTH($K61),1),$A$2:$C$7,2)*(1+VLOOKUP(DATE(YEAR($K61),MONTH($K61),1),$A$2:$C$7,2))/2)</f>
        <v>8186.7097701149423</v>
      </c>
      <c r="M61" s="4">
        <f>VLOOKUP(DATE(YEAR($K61),1+_xlfn.FLOOR.MATH(MONTH($K61)-1,3,),0),K$2:M60,3)+($K61-DATE(YEAR($K61),1+_xlfn.FLOOR.MATH(MONTH($K61)-1,3,),0))*(VLOOKUP(DATE(YEAR($K61),1+_xlfn.FLOOR.MATH(MONTH($K61)-1,3,),1),$F$2:$H$3,3)-VLOOKUP(DATE(YEAR($K61),1+_xlfn.FLOOR.MATH(MONTH($K61)-1,3,),0),K$2:M60,3)*VLOOKUP(DATE(YEAR($K61),1+_xlfn.FLOOR.MATH(MONTH($K61)-1,3,),1),$F$2:$H$3,2))/(VLOOKUP(DATE(YEAR($K61),1+_xlfn.FLOOR.MATH(MONTH($K61)-1,3,),1),$F$2:$H$3,2)*(1+VLOOKUP(DATE(YEAR($K61),1+_xlfn.FLOOR.MATH(MONTH($K61)-1,3,),1),$F$2:$H$3,2))/2)</f>
        <v>7751.6722408026753</v>
      </c>
      <c r="N61" s="5"/>
    </row>
    <row r="62" spans="11:14" x14ac:dyDescent="0.25">
      <c r="K62" s="5">
        <v>45351</v>
      </c>
      <c r="L62" s="4">
        <f>VLOOKUP(DATE(YEAR($K62),MONTH($K62),0),K$2:L61,2)+(DAY($K62))*(VLOOKUP(DATE(YEAR($K62),MONTH($K62),1),$A$2:$C$7,3)-VLOOKUP(DATE(YEAR($K62),MONTH($K62),0),K$2:L61,2)*VLOOKUP(DATE(YEAR($K62),MONTH($K62),1),$A$2:$C$7,2))/(VLOOKUP(DATE(YEAR($K62),MONTH($K62),1),$A$2:$C$7,2)*(1+VLOOKUP(DATE(YEAR($K62),MONTH($K62),1),$A$2:$C$7,2))/2)</f>
        <v>8370.8333333333321</v>
      </c>
      <c r="M62" s="4">
        <f>VLOOKUP(DATE(YEAR($K62),1+_xlfn.FLOOR.MATH(MONTH($K62)-1,3,),0),K$2:M61,3)+($K62-DATE(YEAR($K62),1+_xlfn.FLOOR.MATH(MONTH($K62)-1,3,),0))*(VLOOKUP(DATE(YEAR($K62),1+_xlfn.FLOOR.MATH(MONTH($K62)-1,3,),1),$F$2:$H$3,3)-VLOOKUP(DATE(YEAR($K62),1+_xlfn.FLOOR.MATH(MONTH($K62)-1,3,),0),K$2:M61,3)*VLOOKUP(DATE(YEAR($K62),1+_xlfn.FLOOR.MATH(MONTH($K62)-1,3,),1),$F$2:$H$3,2))/(VLOOKUP(DATE(YEAR($K62),1+_xlfn.FLOOR.MATH(MONTH($K62)-1,3,),1),$F$2:$H$3,2)*(1+VLOOKUP(DATE(YEAR($K62),1+_xlfn.FLOOR.MATH(MONTH($K62)-1,3,),1),$F$2:$H$3,2))/2)</f>
        <v>7874.5819397993309</v>
      </c>
      <c r="N62" s="5"/>
    </row>
    <row r="63" spans="11:14" x14ac:dyDescent="0.25">
      <c r="K63" s="5">
        <v>45352</v>
      </c>
      <c r="L63" s="4">
        <f>VLOOKUP(DATE(YEAR($K63),MONTH($K63),0),K$2:L62,2)+(DAY($K63))*(VLOOKUP(DATE(YEAR($K63),MONTH($K63),1),$A$2:$C$7,3)-VLOOKUP(DATE(YEAR($K63),MONTH($K63),0),K$2:L62,2)*VLOOKUP(DATE(YEAR($K63),MONTH($K63),1),$A$2:$C$7,2))/(VLOOKUP(DATE(YEAR($K63),MONTH($K63),1),$A$2:$C$7,2)*(1+VLOOKUP(DATE(YEAR($K63),MONTH($K63),1),$A$2:$C$7,2))/2)</f>
        <v>8525.0756048387084</v>
      </c>
      <c r="M63" s="4">
        <f>VLOOKUP(DATE(YEAR($K63),1+_xlfn.FLOOR.MATH(MONTH($K63)-1,3,),0),K$2:M62,3)+($K63-DATE(YEAR($K63),1+_xlfn.FLOOR.MATH(MONTH($K63)-1,3,),0))*(VLOOKUP(DATE(YEAR($K63),1+_xlfn.FLOOR.MATH(MONTH($K63)-1,3,),1),$F$2:$H$3,3)-VLOOKUP(DATE(YEAR($K63),1+_xlfn.FLOOR.MATH(MONTH($K63)-1,3,),0),K$2:M62,3)*VLOOKUP(DATE(YEAR($K63),1+_xlfn.FLOOR.MATH(MONTH($K63)-1,3,),1),$F$2:$H$3,2))/(VLOOKUP(DATE(YEAR($K63),1+_xlfn.FLOOR.MATH(MONTH($K63)-1,3,),1),$F$2:$H$3,2)*(1+VLOOKUP(DATE(YEAR($K63),1+_xlfn.FLOOR.MATH(MONTH($K63)-1,3,),1),$F$2:$H$3,2))/2)</f>
        <v>7997.4916387959865</v>
      </c>
      <c r="N63" s="5"/>
    </row>
    <row r="64" spans="11:14" x14ac:dyDescent="0.25">
      <c r="K64" s="5">
        <v>45353</v>
      </c>
      <c r="L64" s="4">
        <f>VLOOKUP(DATE(YEAR($K64),MONTH($K64),0),K$2:L63,2)+(DAY($K64))*(VLOOKUP(DATE(YEAR($K64),MONTH($K64),1),$A$2:$C$7,3)-VLOOKUP(DATE(YEAR($K64),MONTH($K64),0),K$2:L63,2)*VLOOKUP(DATE(YEAR($K64),MONTH($K64),1),$A$2:$C$7,2))/(VLOOKUP(DATE(YEAR($K64),MONTH($K64),1),$A$2:$C$7,2)*(1+VLOOKUP(DATE(YEAR($K64),MONTH($K64),1),$A$2:$C$7,2))/2)</f>
        <v>8679.3178763440847</v>
      </c>
      <c r="M64" s="4">
        <f>VLOOKUP(DATE(YEAR($K64),1+_xlfn.FLOOR.MATH(MONTH($K64)-1,3,),0),K$2:M63,3)+($K64-DATE(YEAR($K64),1+_xlfn.FLOOR.MATH(MONTH($K64)-1,3,),0))*(VLOOKUP(DATE(YEAR($K64),1+_xlfn.FLOOR.MATH(MONTH($K64)-1,3,),1),$F$2:$H$3,3)-VLOOKUP(DATE(YEAR($K64),1+_xlfn.FLOOR.MATH(MONTH($K64)-1,3,),0),K$2:M63,3)*VLOOKUP(DATE(YEAR($K64),1+_xlfn.FLOOR.MATH(MONTH($K64)-1,3,),1),$F$2:$H$3,2))/(VLOOKUP(DATE(YEAR($K64),1+_xlfn.FLOOR.MATH(MONTH($K64)-1,3,),1),$F$2:$H$3,2)*(1+VLOOKUP(DATE(YEAR($K64),1+_xlfn.FLOOR.MATH(MONTH($K64)-1,3,),1),$F$2:$H$3,2))/2)</f>
        <v>8120.4013377926422</v>
      </c>
      <c r="N64" s="5"/>
    </row>
    <row r="65" spans="11:14" x14ac:dyDescent="0.25">
      <c r="K65" s="5">
        <v>45354</v>
      </c>
      <c r="L65" s="4">
        <f>VLOOKUP(DATE(YEAR($K65),MONTH($K65),0),K$2:L64,2)+(DAY($K65))*(VLOOKUP(DATE(YEAR($K65),MONTH($K65),1),$A$2:$C$7,3)-VLOOKUP(DATE(YEAR($K65),MONTH($K65),0),K$2:L64,2)*VLOOKUP(DATE(YEAR($K65),MONTH($K65),1),$A$2:$C$7,2))/(VLOOKUP(DATE(YEAR($K65),MONTH($K65),1),$A$2:$C$7,2)*(1+VLOOKUP(DATE(YEAR($K65),MONTH($K65),1),$A$2:$C$7,2))/2)</f>
        <v>8833.5601478494609</v>
      </c>
      <c r="M65" s="4">
        <f>VLOOKUP(DATE(YEAR($K65),1+_xlfn.FLOOR.MATH(MONTH($K65)-1,3,),0),K$2:M64,3)+($K65-DATE(YEAR($K65),1+_xlfn.FLOOR.MATH(MONTH($K65)-1,3,),0))*(VLOOKUP(DATE(YEAR($K65),1+_xlfn.FLOOR.MATH(MONTH($K65)-1,3,),1),$F$2:$H$3,3)-VLOOKUP(DATE(YEAR($K65),1+_xlfn.FLOOR.MATH(MONTH($K65)-1,3,),0),K$2:M64,3)*VLOOKUP(DATE(YEAR($K65),1+_xlfn.FLOOR.MATH(MONTH($K65)-1,3,),1),$F$2:$H$3,2))/(VLOOKUP(DATE(YEAR($K65),1+_xlfn.FLOOR.MATH(MONTH($K65)-1,3,),1),$F$2:$H$3,2)*(1+VLOOKUP(DATE(YEAR($K65),1+_xlfn.FLOOR.MATH(MONTH($K65)-1,3,),1),$F$2:$H$3,2))/2)</f>
        <v>8243.3110367892987</v>
      </c>
      <c r="N65" s="5"/>
    </row>
    <row r="66" spans="11:14" x14ac:dyDescent="0.25">
      <c r="K66" s="5">
        <v>45355</v>
      </c>
      <c r="L66" s="4">
        <f>VLOOKUP(DATE(YEAR($K66),MONTH($K66),0),K$2:L65,2)+(DAY($K66))*(VLOOKUP(DATE(YEAR($K66),MONTH($K66),1),$A$2:$C$7,3)-VLOOKUP(DATE(YEAR($K66),MONTH($K66),0),K$2:L65,2)*VLOOKUP(DATE(YEAR($K66),MONTH($K66),1),$A$2:$C$7,2))/(VLOOKUP(DATE(YEAR($K66),MONTH($K66),1),$A$2:$C$7,2)*(1+VLOOKUP(DATE(YEAR($K66),MONTH($K66),1),$A$2:$C$7,2))/2)</f>
        <v>8987.8024193548372</v>
      </c>
      <c r="M66" s="4">
        <f>VLOOKUP(DATE(YEAR($K66),1+_xlfn.FLOOR.MATH(MONTH($K66)-1,3,),0),K$2:M65,3)+($K66-DATE(YEAR($K66),1+_xlfn.FLOOR.MATH(MONTH($K66)-1,3,),0))*(VLOOKUP(DATE(YEAR($K66),1+_xlfn.FLOOR.MATH(MONTH($K66)-1,3,),1),$F$2:$H$3,3)-VLOOKUP(DATE(YEAR($K66),1+_xlfn.FLOOR.MATH(MONTH($K66)-1,3,),0),K$2:M65,3)*VLOOKUP(DATE(YEAR($K66),1+_xlfn.FLOOR.MATH(MONTH($K66)-1,3,),1),$F$2:$H$3,2))/(VLOOKUP(DATE(YEAR($K66),1+_xlfn.FLOOR.MATH(MONTH($K66)-1,3,),1),$F$2:$H$3,2)*(1+VLOOKUP(DATE(YEAR($K66),1+_xlfn.FLOOR.MATH(MONTH($K66)-1,3,),1),$F$2:$H$3,2))/2)</f>
        <v>8366.2207357859534</v>
      </c>
      <c r="N66" s="5"/>
    </row>
    <row r="67" spans="11:14" x14ac:dyDescent="0.25">
      <c r="K67" s="5">
        <v>45356</v>
      </c>
      <c r="L67" s="4">
        <f>VLOOKUP(DATE(YEAR($K67),MONTH($K67),0),K$2:L66,2)+(DAY($K67))*(VLOOKUP(DATE(YEAR($K67),MONTH($K67),1),$A$2:$C$7,3)-VLOOKUP(DATE(YEAR($K67),MONTH($K67),0),K$2:L66,2)*VLOOKUP(DATE(YEAR($K67),MONTH($K67),1),$A$2:$C$7,2))/(VLOOKUP(DATE(YEAR($K67),MONTH($K67),1),$A$2:$C$7,2)*(1+VLOOKUP(DATE(YEAR($K67),MONTH($K67),1),$A$2:$C$7,2))/2)</f>
        <v>9142.0446908602134</v>
      </c>
      <c r="M67" s="4">
        <f>VLOOKUP(DATE(YEAR($K67),1+_xlfn.FLOOR.MATH(MONTH($K67)-1,3,),0),K$2:M66,3)+($K67-DATE(YEAR($K67),1+_xlfn.FLOOR.MATH(MONTH($K67)-1,3,),0))*(VLOOKUP(DATE(YEAR($K67),1+_xlfn.FLOOR.MATH(MONTH($K67)-1,3,),1),$F$2:$H$3,3)-VLOOKUP(DATE(YEAR($K67),1+_xlfn.FLOOR.MATH(MONTH($K67)-1,3,),0),K$2:M66,3)*VLOOKUP(DATE(YEAR($K67),1+_xlfn.FLOOR.MATH(MONTH($K67)-1,3,),1),$F$2:$H$3,2))/(VLOOKUP(DATE(YEAR($K67),1+_xlfn.FLOOR.MATH(MONTH($K67)-1,3,),1),$F$2:$H$3,2)*(1+VLOOKUP(DATE(YEAR($K67),1+_xlfn.FLOOR.MATH(MONTH($K67)-1,3,),1),$F$2:$H$3,2))/2)</f>
        <v>8489.1304347826081</v>
      </c>
      <c r="N67" s="5"/>
    </row>
    <row r="68" spans="11:14" x14ac:dyDescent="0.25">
      <c r="K68" s="5">
        <v>45357</v>
      </c>
      <c r="L68" s="4">
        <f>VLOOKUP(DATE(YEAR($K68),MONTH($K68),0),K$2:L67,2)+(DAY($K68))*(VLOOKUP(DATE(YEAR($K68),MONTH($K68),1),$A$2:$C$7,3)-VLOOKUP(DATE(YEAR($K68),MONTH($K68),0),K$2:L67,2)*VLOOKUP(DATE(YEAR($K68),MONTH($K68),1),$A$2:$C$7,2))/(VLOOKUP(DATE(YEAR($K68),MONTH($K68),1),$A$2:$C$7,2)*(1+VLOOKUP(DATE(YEAR($K68),MONTH($K68),1),$A$2:$C$7,2))/2)</f>
        <v>9296.2869623655915</v>
      </c>
      <c r="M68" s="4">
        <f>VLOOKUP(DATE(YEAR($K68),1+_xlfn.FLOOR.MATH(MONTH($K68)-1,3,),0),K$2:M67,3)+($K68-DATE(YEAR($K68),1+_xlfn.FLOOR.MATH(MONTH($K68)-1,3,),0))*(VLOOKUP(DATE(YEAR($K68),1+_xlfn.FLOOR.MATH(MONTH($K68)-1,3,),1),$F$2:$H$3,3)-VLOOKUP(DATE(YEAR($K68),1+_xlfn.FLOOR.MATH(MONTH($K68)-1,3,),0),K$2:M67,3)*VLOOKUP(DATE(YEAR($K68),1+_xlfn.FLOOR.MATH(MONTH($K68)-1,3,),1),$F$2:$H$3,2))/(VLOOKUP(DATE(YEAR($K68),1+_xlfn.FLOOR.MATH(MONTH($K68)-1,3,),1),$F$2:$H$3,2)*(1+VLOOKUP(DATE(YEAR($K68),1+_xlfn.FLOOR.MATH(MONTH($K68)-1,3,),1),$F$2:$H$3,2))/2)</f>
        <v>8612.0401337792646</v>
      </c>
      <c r="N68" s="5"/>
    </row>
    <row r="69" spans="11:14" x14ac:dyDescent="0.25">
      <c r="K69" s="5">
        <v>45358</v>
      </c>
      <c r="L69" s="4">
        <f>VLOOKUP(DATE(YEAR($K69),MONTH($K69),0),K$2:L68,2)+(DAY($K69))*(VLOOKUP(DATE(YEAR($K69),MONTH($K69),1),$A$2:$C$7,3)-VLOOKUP(DATE(YEAR($K69),MONTH($K69),0),K$2:L68,2)*VLOOKUP(DATE(YEAR($K69),MONTH($K69),1),$A$2:$C$7,2))/(VLOOKUP(DATE(YEAR($K69),MONTH($K69),1),$A$2:$C$7,2)*(1+VLOOKUP(DATE(YEAR($K69),MONTH($K69),1),$A$2:$C$7,2))/2)</f>
        <v>9450.5292338709678</v>
      </c>
      <c r="M69" s="4">
        <f>VLOOKUP(DATE(YEAR($K69),1+_xlfn.FLOOR.MATH(MONTH($K69)-1,3,),0),K$2:M68,3)+($K69-DATE(YEAR($K69),1+_xlfn.FLOOR.MATH(MONTH($K69)-1,3,),0))*(VLOOKUP(DATE(YEAR($K69),1+_xlfn.FLOOR.MATH(MONTH($K69)-1,3,),1),$F$2:$H$3,3)-VLOOKUP(DATE(YEAR($K69),1+_xlfn.FLOOR.MATH(MONTH($K69)-1,3,),0),K$2:M68,3)*VLOOKUP(DATE(YEAR($K69),1+_xlfn.FLOOR.MATH(MONTH($K69)-1,3,),1),$F$2:$H$3,2))/(VLOOKUP(DATE(YEAR($K69),1+_xlfn.FLOOR.MATH(MONTH($K69)-1,3,),1),$F$2:$H$3,2)*(1+VLOOKUP(DATE(YEAR($K69),1+_xlfn.FLOOR.MATH(MONTH($K69)-1,3,),1),$F$2:$H$3,2))/2)</f>
        <v>8734.9498327759193</v>
      </c>
      <c r="N69" s="5"/>
    </row>
    <row r="70" spans="11:14" x14ac:dyDescent="0.25">
      <c r="K70" s="5">
        <v>45359</v>
      </c>
      <c r="L70" s="4">
        <f>VLOOKUP(DATE(YEAR($K70),MONTH($K70),0),K$2:L69,2)+(DAY($K70))*(VLOOKUP(DATE(YEAR($K70),MONTH($K70),1),$A$2:$C$7,3)-VLOOKUP(DATE(YEAR($K70),MONTH($K70),0),K$2:L69,2)*VLOOKUP(DATE(YEAR($K70),MONTH($K70),1),$A$2:$C$7,2))/(VLOOKUP(DATE(YEAR($K70),MONTH($K70),1),$A$2:$C$7,2)*(1+VLOOKUP(DATE(YEAR($K70),MONTH($K70),1),$A$2:$C$7,2))/2)</f>
        <v>9604.7715053763441</v>
      </c>
      <c r="M70" s="4">
        <f>VLOOKUP(DATE(YEAR($K70),1+_xlfn.FLOOR.MATH(MONTH($K70)-1,3,),0),K$2:M69,3)+($K70-DATE(YEAR($K70),1+_xlfn.FLOOR.MATH(MONTH($K70)-1,3,),0))*(VLOOKUP(DATE(YEAR($K70),1+_xlfn.FLOOR.MATH(MONTH($K70)-1,3,),1),$F$2:$H$3,3)-VLOOKUP(DATE(YEAR($K70),1+_xlfn.FLOOR.MATH(MONTH($K70)-1,3,),0),K$2:M69,3)*VLOOKUP(DATE(YEAR($K70),1+_xlfn.FLOOR.MATH(MONTH($K70)-1,3,),1),$F$2:$H$3,2))/(VLOOKUP(DATE(YEAR($K70),1+_xlfn.FLOOR.MATH(MONTH($K70)-1,3,),1),$F$2:$H$3,2)*(1+VLOOKUP(DATE(YEAR($K70),1+_xlfn.FLOOR.MATH(MONTH($K70)-1,3,),1),$F$2:$H$3,2))/2)</f>
        <v>8857.8595317725758</v>
      </c>
      <c r="N70" s="5"/>
    </row>
    <row r="71" spans="11:14" x14ac:dyDescent="0.25">
      <c r="K71" s="5">
        <v>45360</v>
      </c>
      <c r="L71" s="4">
        <f>VLOOKUP(DATE(YEAR($K71),MONTH($K71),0),K$2:L70,2)+(DAY($K71))*(VLOOKUP(DATE(YEAR($K71),MONTH($K71),1),$A$2:$C$7,3)-VLOOKUP(DATE(YEAR($K71),MONTH($K71),0),K$2:L70,2)*VLOOKUP(DATE(YEAR($K71),MONTH($K71),1),$A$2:$C$7,2))/(VLOOKUP(DATE(YEAR($K71),MONTH($K71),1),$A$2:$C$7,2)*(1+VLOOKUP(DATE(YEAR($K71),MONTH($K71),1),$A$2:$C$7,2))/2)</f>
        <v>9759.0137768817203</v>
      </c>
      <c r="M71" s="4">
        <f>VLOOKUP(DATE(YEAR($K71),1+_xlfn.FLOOR.MATH(MONTH($K71)-1,3,),0),K$2:M70,3)+($K71-DATE(YEAR($K71),1+_xlfn.FLOOR.MATH(MONTH($K71)-1,3,),0))*(VLOOKUP(DATE(YEAR($K71),1+_xlfn.FLOOR.MATH(MONTH($K71)-1,3,),1),$F$2:$H$3,3)-VLOOKUP(DATE(YEAR($K71),1+_xlfn.FLOOR.MATH(MONTH($K71)-1,3,),0),K$2:M70,3)*VLOOKUP(DATE(YEAR($K71),1+_xlfn.FLOOR.MATH(MONTH($K71)-1,3,),1),$F$2:$H$3,2))/(VLOOKUP(DATE(YEAR($K71),1+_xlfn.FLOOR.MATH(MONTH($K71)-1,3,),1),$F$2:$H$3,2)*(1+VLOOKUP(DATE(YEAR($K71),1+_xlfn.FLOOR.MATH(MONTH($K71)-1,3,),1),$F$2:$H$3,2))/2)</f>
        <v>8980.7692307692305</v>
      </c>
      <c r="N71" s="5"/>
    </row>
    <row r="72" spans="11:14" x14ac:dyDescent="0.25">
      <c r="K72" s="5">
        <v>45361</v>
      </c>
      <c r="L72" s="4">
        <f>VLOOKUP(DATE(YEAR($K72),MONTH($K72),0),K$2:L71,2)+(DAY($K72))*(VLOOKUP(DATE(YEAR($K72),MONTH($K72),1),$A$2:$C$7,3)-VLOOKUP(DATE(YEAR($K72),MONTH($K72),0),K$2:L71,2)*VLOOKUP(DATE(YEAR($K72),MONTH($K72),1),$A$2:$C$7,2))/(VLOOKUP(DATE(YEAR($K72),MONTH($K72),1),$A$2:$C$7,2)*(1+VLOOKUP(DATE(YEAR($K72),MONTH($K72),1),$A$2:$C$7,2))/2)</f>
        <v>9913.2560483870966</v>
      </c>
      <c r="M72" s="4">
        <f>VLOOKUP(DATE(YEAR($K72),1+_xlfn.FLOOR.MATH(MONTH($K72)-1,3,),0),K$2:M71,3)+($K72-DATE(YEAR($K72),1+_xlfn.FLOOR.MATH(MONTH($K72)-1,3,),0))*(VLOOKUP(DATE(YEAR($K72),1+_xlfn.FLOOR.MATH(MONTH($K72)-1,3,),1),$F$2:$H$3,3)-VLOOKUP(DATE(YEAR($K72),1+_xlfn.FLOOR.MATH(MONTH($K72)-1,3,),0),K$2:M71,3)*VLOOKUP(DATE(YEAR($K72),1+_xlfn.FLOOR.MATH(MONTH($K72)-1,3,),1),$F$2:$H$3,2))/(VLOOKUP(DATE(YEAR($K72),1+_xlfn.FLOOR.MATH(MONTH($K72)-1,3,),1),$F$2:$H$3,2)*(1+VLOOKUP(DATE(YEAR($K72),1+_xlfn.FLOOR.MATH(MONTH($K72)-1,3,),1),$F$2:$H$3,2))/2)</f>
        <v>9103.678929765887</v>
      </c>
      <c r="N72" s="5"/>
    </row>
    <row r="73" spans="11:14" x14ac:dyDescent="0.25">
      <c r="K73" s="5">
        <v>45362</v>
      </c>
      <c r="L73" s="4">
        <f>VLOOKUP(DATE(YEAR($K73),MONTH($K73),0),K$2:L72,2)+(DAY($K73))*(VLOOKUP(DATE(YEAR($K73),MONTH($K73),1),$A$2:$C$7,3)-VLOOKUP(DATE(YEAR($K73),MONTH($K73),0),K$2:L72,2)*VLOOKUP(DATE(YEAR($K73),MONTH($K73),1),$A$2:$C$7,2))/(VLOOKUP(DATE(YEAR($K73),MONTH($K73),1),$A$2:$C$7,2)*(1+VLOOKUP(DATE(YEAR($K73),MONTH($K73),1),$A$2:$C$7,2))/2)</f>
        <v>10067.498319892473</v>
      </c>
      <c r="M73" s="4">
        <f>VLOOKUP(DATE(YEAR($K73),1+_xlfn.FLOOR.MATH(MONTH($K73)-1,3,),0),K$2:M72,3)+($K73-DATE(YEAR($K73),1+_xlfn.FLOOR.MATH(MONTH($K73)-1,3,),0))*(VLOOKUP(DATE(YEAR($K73),1+_xlfn.FLOOR.MATH(MONTH($K73)-1,3,),1),$F$2:$H$3,3)-VLOOKUP(DATE(YEAR($K73),1+_xlfn.FLOOR.MATH(MONTH($K73)-1,3,),0),K$2:M72,3)*VLOOKUP(DATE(YEAR($K73),1+_xlfn.FLOOR.MATH(MONTH($K73)-1,3,),1),$F$2:$H$3,2))/(VLOOKUP(DATE(YEAR($K73),1+_xlfn.FLOOR.MATH(MONTH($K73)-1,3,),1),$F$2:$H$3,2)*(1+VLOOKUP(DATE(YEAR($K73),1+_xlfn.FLOOR.MATH(MONTH($K73)-1,3,),1),$F$2:$H$3,2))/2)</f>
        <v>9226.5886287625417</v>
      </c>
      <c r="N73" s="5"/>
    </row>
    <row r="74" spans="11:14" x14ac:dyDescent="0.25">
      <c r="K74" s="5">
        <v>45363</v>
      </c>
      <c r="L74" s="4">
        <f>VLOOKUP(DATE(YEAR($K74),MONTH($K74),0),K$2:L73,2)+(DAY($K74))*(VLOOKUP(DATE(YEAR($K74),MONTH($K74),1),$A$2:$C$7,3)-VLOOKUP(DATE(YEAR($K74),MONTH($K74),0),K$2:L73,2)*VLOOKUP(DATE(YEAR($K74),MONTH($K74),1),$A$2:$C$7,2))/(VLOOKUP(DATE(YEAR($K74),MONTH($K74),1),$A$2:$C$7,2)*(1+VLOOKUP(DATE(YEAR($K74),MONTH($K74),1),$A$2:$C$7,2))/2)</f>
        <v>10221.740591397849</v>
      </c>
      <c r="M74" s="4">
        <f>VLOOKUP(DATE(YEAR($K74),1+_xlfn.FLOOR.MATH(MONTH($K74)-1,3,),0),K$2:M73,3)+($K74-DATE(YEAR($K74),1+_xlfn.FLOOR.MATH(MONTH($K74)-1,3,),0))*(VLOOKUP(DATE(YEAR($K74),1+_xlfn.FLOOR.MATH(MONTH($K74)-1,3,),1),$F$2:$H$3,3)-VLOOKUP(DATE(YEAR($K74),1+_xlfn.FLOOR.MATH(MONTH($K74)-1,3,),0),K$2:M73,3)*VLOOKUP(DATE(YEAR($K74),1+_xlfn.FLOOR.MATH(MONTH($K74)-1,3,),1),$F$2:$H$3,2))/(VLOOKUP(DATE(YEAR($K74),1+_xlfn.FLOOR.MATH(MONTH($K74)-1,3,),1),$F$2:$H$3,2)*(1+VLOOKUP(DATE(YEAR($K74),1+_xlfn.FLOOR.MATH(MONTH($K74)-1,3,),1),$F$2:$H$3,2))/2)</f>
        <v>9349.4983277591982</v>
      </c>
      <c r="N74" s="5"/>
    </row>
    <row r="75" spans="11:14" x14ac:dyDescent="0.25">
      <c r="K75" s="5">
        <v>45364</v>
      </c>
      <c r="L75" s="4">
        <f>VLOOKUP(DATE(YEAR($K75),MONTH($K75),0),K$2:L74,2)+(DAY($K75))*(VLOOKUP(DATE(YEAR($K75),MONTH($K75),1),$A$2:$C$7,3)-VLOOKUP(DATE(YEAR($K75),MONTH($K75),0),K$2:L74,2)*VLOOKUP(DATE(YEAR($K75),MONTH($K75),1),$A$2:$C$7,2))/(VLOOKUP(DATE(YEAR($K75),MONTH($K75),1),$A$2:$C$7,2)*(1+VLOOKUP(DATE(YEAR($K75),MONTH($K75),1),$A$2:$C$7,2))/2)</f>
        <v>10375.982862903225</v>
      </c>
      <c r="M75" s="4">
        <f>VLOOKUP(DATE(YEAR($K75),1+_xlfn.FLOOR.MATH(MONTH($K75)-1,3,),0),K$2:M74,3)+($K75-DATE(YEAR($K75),1+_xlfn.FLOOR.MATH(MONTH($K75)-1,3,),0))*(VLOOKUP(DATE(YEAR($K75),1+_xlfn.FLOOR.MATH(MONTH($K75)-1,3,),1),$F$2:$H$3,3)-VLOOKUP(DATE(YEAR($K75),1+_xlfn.FLOOR.MATH(MONTH($K75)-1,3,),0),K$2:M74,3)*VLOOKUP(DATE(YEAR($K75),1+_xlfn.FLOOR.MATH(MONTH($K75)-1,3,),1),$F$2:$H$3,2))/(VLOOKUP(DATE(YEAR($K75),1+_xlfn.FLOOR.MATH(MONTH($K75)-1,3,),1),$F$2:$H$3,2)*(1+VLOOKUP(DATE(YEAR($K75),1+_xlfn.FLOOR.MATH(MONTH($K75)-1,3,),1),$F$2:$H$3,2))/2)</f>
        <v>9472.4080267558529</v>
      </c>
      <c r="N75" s="5"/>
    </row>
    <row r="76" spans="11:14" x14ac:dyDescent="0.25">
      <c r="K76" s="5">
        <v>45365</v>
      </c>
      <c r="L76" s="4">
        <f>VLOOKUP(DATE(YEAR($K76),MONTH($K76),0),K$2:L75,2)+(DAY($K76))*(VLOOKUP(DATE(YEAR($K76),MONTH($K76),1),$A$2:$C$7,3)-VLOOKUP(DATE(YEAR($K76),MONTH($K76),0),K$2:L75,2)*VLOOKUP(DATE(YEAR($K76),MONTH($K76),1),$A$2:$C$7,2))/(VLOOKUP(DATE(YEAR($K76),MONTH($K76),1),$A$2:$C$7,2)*(1+VLOOKUP(DATE(YEAR($K76),MONTH($K76),1),$A$2:$C$7,2))/2)</f>
        <v>10530.225134408602</v>
      </c>
      <c r="M76" s="4">
        <f>VLOOKUP(DATE(YEAR($K76),1+_xlfn.FLOOR.MATH(MONTH($K76)-1,3,),0),K$2:M75,3)+($K76-DATE(YEAR($K76),1+_xlfn.FLOOR.MATH(MONTH($K76)-1,3,),0))*(VLOOKUP(DATE(YEAR($K76),1+_xlfn.FLOOR.MATH(MONTH($K76)-1,3,),1),$F$2:$H$3,3)-VLOOKUP(DATE(YEAR($K76),1+_xlfn.FLOOR.MATH(MONTH($K76)-1,3,),0),K$2:M75,3)*VLOOKUP(DATE(YEAR($K76),1+_xlfn.FLOOR.MATH(MONTH($K76)-1,3,),1),$F$2:$H$3,2))/(VLOOKUP(DATE(YEAR($K76),1+_xlfn.FLOOR.MATH(MONTH($K76)-1,3,),1),$F$2:$H$3,2)*(1+VLOOKUP(DATE(YEAR($K76),1+_xlfn.FLOOR.MATH(MONTH($K76)-1,3,),1),$F$2:$H$3,2))/2)</f>
        <v>9595.3177257525076</v>
      </c>
      <c r="N76" s="5"/>
    </row>
    <row r="77" spans="11:14" x14ac:dyDescent="0.25">
      <c r="K77" s="5">
        <v>45366</v>
      </c>
      <c r="L77" s="4">
        <f>VLOOKUP(DATE(YEAR($K77),MONTH($K77),0),K$2:L76,2)+(DAY($K77))*(VLOOKUP(DATE(YEAR($K77),MONTH($K77),1),$A$2:$C$7,3)-VLOOKUP(DATE(YEAR($K77),MONTH($K77),0),K$2:L76,2)*VLOOKUP(DATE(YEAR($K77),MONTH($K77),1),$A$2:$C$7,2))/(VLOOKUP(DATE(YEAR($K77),MONTH($K77),1),$A$2:$C$7,2)*(1+VLOOKUP(DATE(YEAR($K77),MONTH($K77),1),$A$2:$C$7,2))/2)</f>
        <v>10684.46740591398</v>
      </c>
      <c r="M77" s="4">
        <f>VLOOKUP(DATE(YEAR($K77),1+_xlfn.FLOOR.MATH(MONTH($K77)-1,3,),0),K$2:M76,3)+($K77-DATE(YEAR($K77),1+_xlfn.FLOOR.MATH(MONTH($K77)-1,3,),0))*(VLOOKUP(DATE(YEAR($K77),1+_xlfn.FLOOR.MATH(MONTH($K77)-1,3,),1),$F$2:$H$3,3)-VLOOKUP(DATE(YEAR($K77),1+_xlfn.FLOOR.MATH(MONTH($K77)-1,3,),0),K$2:M76,3)*VLOOKUP(DATE(YEAR($K77),1+_xlfn.FLOOR.MATH(MONTH($K77)-1,3,),1),$F$2:$H$3,2))/(VLOOKUP(DATE(YEAR($K77),1+_xlfn.FLOOR.MATH(MONTH($K77)-1,3,),1),$F$2:$H$3,2)*(1+VLOOKUP(DATE(YEAR($K77),1+_xlfn.FLOOR.MATH(MONTH($K77)-1,3,),1),$F$2:$H$3,2))/2)</f>
        <v>9718.2274247491641</v>
      </c>
      <c r="N77" s="5"/>
    </row>
    <row r="78" spans="11:14" x14ac:dyDescent="0.25">
      <c r="K78" s="5">
        <v>45367</v>
      </c>
      <c r="L78" s="4">
        <f>VLOOKUP(DATE(YEAR($K78),MONTH($K78),0),K$2:L77,2)+(DAY($K78))*(VLOOKUP(DATE(YEAR($K78),MONTH($K78),1),$A$2:$C$7,3)-VLOOKUP(DATE(YEAR($K78),MONTH($K78),0),K$2:L77,2)*VLOOKUP(DATE(YEAR($K78),MONTH($K78),1),$A$2:$C$7,2))/(VLOOKUP(DATE(YEAR($K78),MONTH($K78),1),$A$2:$C$7,2)*(1+VLOOKUP(DATE(YEAR($K78),MONTH($K78),1),$A$2:$C$7,2))/2)</f>
        <v>10838.709677419356</v>
      </c>
      <c r="M78" s="4">
        <f>VLOOKUP(DATE(YEAR($K78),1+_xlfn.FLOOR.MATH(MONTH($K78)-1,3,),0),K$2:M77,3)+($K78-DATE(YEAR($K78),1+_xlfn.FLOOR.MATH(MONTH($K78)-1,3,),0))*(VLOOKUP(DATE(YEAR($K78),1+_xlfn.FLOOR.MATH(MONTH($K78)-1,3,),1),$F$2:$H$3,3)-VLOOKUP(DATE(YEAR($K78),1+_xlfn.FLOOR.MATH(MONTH($K78)-1,3,),0),K$2:M77,3)*VLOOKUP(DATE(YEAR($K78),1+_xlfn.FLOOR.MATH(MONTH($K78)-1,3,),1),$F$2:$H$3,2))/(VLOOKUP(DATE(YEAR($K78),1+_xlfn.FLOOR.MATH(MONTH($K78)-1,3,),1),$F$2:$H$3,2)*(1+VLOOKUP(DATE(YEAR($K78),1+_xlfn.FLOOR.MATH(MONTH($K78)-1,3,),1),$F$2:$H$3,2))/2)</f>
        <v>9841.1371237458188</v>
      </c>
      <c r="N78" s="5"/>
    </row>
    <row r="79" spans="11:14" x14ac:dyDescent="0.25">
      <c r="K79" s="5">
        <v>45368</v>
      </c>
      <c r="L79" s="4">
        <f>VLOOKUP(DATE(YEAR($K79),MONTH($K79),0),K$2:L78,2)+(DAY($K79))*(VLOOKUP(DATE(YEAR($K79),MONTH($K79),1),$A$2:$C$7,3)-VLOOKUP(DATE(YEAR($K79),MONTH($K79),0),K$2:L78,2)*VLOOKUP(DATE(YEAR($K79),MONTH($K79),1),$A$2:$C$7,2))/(VLOOKUP(DATE(YEAR($K79),MONTH($K79),1),$A$2:$C$7,2)*(1+VLOOKUP(DATE(YEAR($K79),MONTH($K79),1),$A$2:$C$7,2))/2)</f>
        <v>10992.951948924732</v>
      </c>
      <c r="M79" s="4">
        <f>VLOOKUP(DATE(YEAR($K79),1+_xlfn.FLOOR.MATH(MONTH($K79)-1,3,),0),K$2:M78,3)+($K79-DATE(YEAR($K79),1+_xlfn.FLOOR.MATH(MONTH($K79)-1,3,),0))*(VLOOKUP(DATE(YEAR($K79),1+_xlfn.FLOOR.MATH(MONTH($K79)-1,3,),1),$F$2:$H$3,3)-VLOOKUP(DATE(YEAR($K79),1+_xlfn.FLOOR.MATH(MONTH($K79)-1,3,),0),K$2:M78,3)*VLOOKUP(DATE(YEAR($K79),1+_xlfn.FLOOR.MATH(MONTH($K79)-1,3,),1),$F$2:$H$3,2))/(VLOOKUP(DATE(YEAR($K79),1+_xlfn.FLOOR.MATH(MONTH($K79)-1,3,),1),$F$2:$H$3,2)*(1+VLOOKUP(DATE(YEAR($K79),1+_xlfn.FLOOR.MATH(MONTH($K79)-1,3,),1),$F$2:$H$3,2))/2)</f>
        <v>9964.0468227424753</v>
      </c>
      <c r="N79" s="5"/>
    </row>
    <row r="80" spans="11:14" x14ac:dyDescent="0.25">
      <c r="K80" s="5">
        <v>45369</v>
      </c>
      <c r="L80" s="4">
        <f>VLOOKUP(DATE(YEAR($K80),MONTH($K80),0),K$2:L79,2)+(DAY($K80))*(VLOOKUP(DATE(YEAR($K80),MONTH($K80),1),$A$2:$C$7,3)-VLOOKUP(DATE(YEAR($K80),MONTH($K80),0),K$2:L79,2)*VLOOKUP(DATE(YEAR($K80),MONTH($K80),1),$A$2:$C$7,2))/(VLOOKUP(DATE(YEAR($K80),MONTH($K80),1),$A$2:$C$7,2)*(1+VLOOKUP(DATE(YEAR($K80),MONTH($K80),1),$A$2:$C$7,2))/2)</f>
        <v>11147.194220430109</v>
      </c>
      <c r="M80" s="4">
        <f>VLOOKUP(DATE(YEAR($K80),1+_xlfn.FLOOR.MATH(MONTH($K80)-1,3,),0),K$2:M79,3)+($K80-DATE(YEAR($K80),1+_xlfn.FLOOR.MATH(MONTH($K80)-1,3,),0))*(VLOOKUP(DATE(YEAR($K80),1+_xlfn.FLOOR.MATH(MONTH($K80)-1,3,),1),$F$2:$H$3,3)-VLOOKUP(DATE(YEAR($K80),1+_xlfn.FLOOR.MATH(MONTH($K80)-1,3,),0),K$2:M79,3)*VLOOKUP(DATE(YEAR($K80),1+_xlfn.FLOOR.MATH(MONTH($K80)-1,3,),1),$F$2:$H$3,2))/(VLOOKUP(DATE(YEAR($K80),1+_xlfn.FLOOR.MATH(MONTH($K80)-1,3,),1),$F$2:$H$3,2)*(1+VLOOKUP(DATE(YEAR($K80),1+_xlfn.FLOOR.MATH(MONTH($K80)-1,3,),1),$F$2:$H$3,2))/2)</f>
        <v>10086.95652173913</v>
      </c>
      <c r="N80" s="5"/>
    </row>
    <row r="81" spans="11:14" x14ac:dyDescent="0.25">
      <c r="K81" s="5">
        <v>45370</v>
      </c>
      <c r="L81" s="4">
        <f>VLOOKUP(DATE(YEAR($K81),MONTH($K81),0),K$2:L80,2)+(DAY($K81))*(VLOOKUP(DATE(YEAR($K81),MONTH($K81),1),$A$2:$C$7,3)-VLOOKUP(DATE(YEAR($K81),MONTH($K81),0),K$2:L80,2)*VLOOKUP(DATE(YEAR($K81),MONTH($K81),1),$A$2:$C$7,2))/(VLOOKUP(DATE(YEAR($K81),MONTH($K81),1),$A$2:$C$7,2)*(1+VLOOKUP(DATE(YEAR($K81),MONTH($K81),1),$A$2:$C$7,2))/2)</f>
        <v>11301.436491935485</v>
      </c>
      <c r="M81" s="4">
        <f>VLOOKUP(DATE(YEAR($K81),1+_xlfn.FLOOR.MATH(MONTH($K81)-1,3,),0),K$2:M80,3)+($K81-DATE(YEAR($K81),1+_xlfn.FLOOR.MATH(MONTH($K81)-1,3,),0))*(VLOOKUP(DATE(YEAR($K81),1+_xlfn.FLOOR.MATH(MONTH($K81)-1,3,),1),$F$2:$H$3,3)-VLOOKUP(DATE(YEAR($K81),1+_xlfn.FLOOR.MATH(MONTH($K81)-1,3,),0),K$2:M80,3)*VLOOKUP(DATE(YEAR($K81),1+_xlfn.FLOOR.MATH(MONTH($K81)-1,3,),1),$F$2:$H$3,2))/(VLOOKUP(DATE(YEAR($K81),1+_xlfn.FLOOR.MATH(MONTH($K81)-1,3,),1),$F$2:$H$3,2)*(1+VLOOKUP(DATE(YEAR($K81),1+_xlfn.FLOOR.MATH(MONTH($K81)-1,3,),1),$F$2:$H$3,2))/2)</f>
        <v>10209.866220735787</v>
      </c>
      <c r="N81" s="5"/>
    </row>
    <row r="82" spans="11:14" x14ac:dyDescent="0.25">
      <c r="K82" s="5">
        <v>45371</v>
      </c>
      <c r="L82" s="4">
        <f>VLOOKUP(DATE(YEAR($K82),MONTH($K82),0),K$2:L81,2)+(DAY($K82))*(VLOOKUP(DATE(YEAR($K82),MONTH($K82),1),$A$2:$C$7,3)-VLOOKUP(DATE(YEAR($K82),MONTH($K82),0),K$2:L81,2)*VLOOKUP(DATE(YEAR($K82),MONTH($K82),1),$A$2:$C$7,2))/(VLOOKUP(DATE(YEAR($K82),MONTH($K82),1),$A$2:$C$7,2)*(1+VLOOKUP(DATE(YEAR($K82),MONTH($K82),1),$A$2:$C$7,2))/2)</f>
        <v>11455.678763440861</v>
      </c>
      <c r="M82" s="4">
        <f>VLOOKUP(DATE(YEAR($K82),1+_xlfn.FLOOR.MATH(MONTH($K82)-1,3,),0),K$2:M81,3)+($K82-DATE(YEAR($K82),1+_xlfn.FLOOR.MATH(MONTH($K82)-1,3,),0))*(VLOOKUP(DATE(YEAR($K82),1+_xlfn.FLOOR.MATH(MONTH($K82)-1,3,),1),$F$2:$H$3,3)-VLOOKUP(DATE(YEAR($K82),1+_xlfn.FLOOR.MATH(MONTH($K82)-1,3,),0),K$2:M81,3)*VLOOKUP(DATE(YEAR($K82),1+_xlfn.FLOOR.MATH(MONTH($K82)-1,3,),1),$F$2:$H$3,2))/(VLOOKUP(DATE(YEAR($K82),1+_xlfn.FLOOR.MATH(MONTH($K82)-1,3,),1),$F$2:$H$3,2)*(1+VLOOKUP(DATE(YEAR($K82),1+_xlfn.FLOOR.MATH(MONTH($K82)-1,3,),1),$F$2:$H$3,2))/2)</f>
        <v>10332.775919732441</v>
      </c>
      <c r="N82" s="5"/>
    </row>
    <row r="83" spans="11:14" x14ac:dyDescent="0.25">
      <c r="K83" s="5">
        <v>45372</v>
      </c>
      <c r="L83" s="4">
        <f>VLOOKUP(DATE(YEAR($K83),MONTH($K83),0),K$2:L82,2)+(DAY($K83))*(VLOOKUP(DATE(YEAR($K83),MONTH($K83),1),$A$2:$C$7,3)-VLOOKUP(DATE(YEAR($K83),MONTH($K83),0),K$2:L82,2)*VLOOKUP(DATE(YEAR($K83),MONTH($K83),1),$A$2:$C$7,2))/(VLOOKUP(DATE(YEAR($K83),MONTH($K83),1),$A$2:$C$7,2)*(1+VLOOKUP(DATE(YEAR($K83),MONTH($K83),1),$A$2:$C$7,2))/2)</f>
        <v>11609.921034946237</v>
      </c>
      <c r="M83" s="4">
        <f>VLOOKUP(DATE(YEAR($K83),1+_xlfn.FLOOR.MATH(MONTH($K83)-1,3,),0),K$2:M82,3)+($K83-DATE(YEAR($K83),1+_xlfn.FLOOR.MATH(MONTH($K83)-1,3,),0))*(VLOOKUP(DATE(YEAR($K83),1+_xlfn.FLOOR.MATH(MONTH($K83)-1,3,),1),$F$2:$H$3,3)-VLOOKUP(DATE(YEAR($K83),1+_xlfn.FLOOR.MATH(MONTH($K83)-1,3,),0),K$2:M82,3)*VLOOKUP(DATE(YEAR($K83),1+_xlfn.FLOOR.MATH(MONTH($K83)-1,3,),1),$F$2:$H$3,2))/(VLOOKUP(DATE(YEAR($K83),1+_xlfn.FLOOR.MATH(MONTH($K83)-1,3,),1),$F$2:$H$3,2)*(1+VLOOKUP(DATE(YEAR($K83),1+_xlfn.FLOOR.MATH(MONTH($K83)-1,3,),1),$F$2:$H$3,2))/2)</f>
        <v>10455.685618729098</v>
      </c>
      <c r="N83" s="5"/>
    </row>
    <row r="84" spans="11:14" x14ac:dyDescent="0.25">
      <c r="K84" s="5">
        <v>45373</v>
      </c>
      <c r="L84" s="4">
        <f>VLOOKUP(DATE(YEAR($K84),MONTH($K84),0),K$2:L83,2)+(DAY($K84))*(VLOOKUP(DATE(YEAR($K84),MONTH($K84),1),$A$2:$C$7,3)-VLOOKUP(DATE(YEAR($K84),MONTH($K84),0),K$2:L83,2)*VLOOKUP(DATE(YEAR($K84),MONTH($K84),1),$A$2:$C$7,2))/(VLOOKUP(DATE(YEAR($K84),MONTH($K84),1),$A$2:$C$7,2)*(1+VLOOKUP(DATE(YEAR($K84),MONTH($K84),1),$A$2:$C$7,2))/2)</f>
        <v>11764.163306451614</v>
      </c>
      <c r="M84" s="4">
        <f>VLOOKUP(DATE(YEAR($K84),1+_xlfn.FLOOR.MATH(MONTH($K84)-1,3,),0),K$2:M83,3)+($K84-DATE(YEAR($K84),1+_xlfn.FLOOR.MATH(MONTH($K84)-1,3,),0))*(VLOOKUP(DATE(YEAR($K84),1+_xlfn.FLOOR.MATH(MONTH($K84)-1,3,),1),$F$2:$H$3,3)-VLOOKUP(DATE(YEAR($K84),1+_xlfn.FLOOR.MATH(MONTH($K84)-1,3,),0),K$2:M83,3)*VLOOKUP(DATE(YEAR($K84),1+_xlfn.FLOOR.MATH(MONTH($K84)-1,3,),1),$F$2:$H$3,2))/(VLOOKUP(DATE(YEAR($K84),1+_xlfn.FLOOR.MATH(MONTH($K84)-1,3,),1),$F$2:$H$3,2)*(1+VLOOKUP(DATE(YEAR($K84),1+_xlfn.FLOOR.MATH(MONTH($K84)-1,3,),1),$F$2:$H$3,2))/2)</f>
        <v>10578.595317725752</v>
      </c>
      <c r="N84" s="5"/>
    </row>
    <row r="85" spans="11:14" x14ac:dyDescent="0.25">
      <c r="K85" s="5">
        <v>45374</v>
      </c>
      <c r="L85" s="4">
        <f>VLOOKUP(DATE(YEAR($K85),MONTH($K85),0),K$2:L84,2)+(DAY($K85))*(VLOOKUP(DATE(YEAR($K85),MONTH($K85),1),$A$2:$C$7,3)-VLOOKUP(DATE(YEAR($K85),MONTH($K85),0),K$2:L84,2)*VLOOKUP(DATE(YEAR($K85),MONTH($K85),1),$A$2:$C$7,2))/(VLOOKUP(DATE(YEAR($K85),MONTH($K85),1),$A$2:$C$7,2)*(1+VLOOKUP(DATE(YEAR($K85),MONTH($K85),1),$A$2:$C$7,2))/2)</f>
        <v>11918.40557795699</v>
      </c>
      <c r="M85" s="4">
        <f>VLOOKUP(DATE(YEAR($K85),1+_xlfn.FLOOR.MATH(MONTH($K85)-1,3,),0),K$2:M84,3)+($K85-DATE(YEAR($K85),1+_xlfn.FLOOR.MATH(MONTH($K85)-1,3,),0))*(VLOOKUP(DATE(YEAR($K85),1+_xlfn.FLOOR.MATH(MONTH($K85)-1,3,),1),$F$2:$H$3,3)-VLOOKUP(DATE(YEAR($K85),1+_xlfn.FLOOR.MATH(MONTH($K85)-1,3,),0),K$2:M84,3)*VLOOKUP(DATE(YEAR($K85),1+_xlfn.FLOOR.MATH(MONTH($K85)-1,3,),1),$F$2:$H$3,2))/(VLOOKUP(DATE(YEAR($K85),1+_xlfn.FLOOR.MATH(MONTH($K85)-1,3,),1),$F$2:$H$3,2)*(1+VLOOKUP(DATE(YEAR($K85),1+_xlfn.FLOOR.MATH(MONTH($K85)-1,3,),1),$F$2:$H$3,2))/2)</f>
        <v>10701.505016722407</v>
      </c>
      <c r="N85" s="5"/>
    </row>
    <row r="86" spans="11:14" x14ac:dyDescent="0.25">
      <c r="K86" s="5">
        <v>45375</v>
      </c>
      <c r="L86" s="4">
        <f>VLOOKUP(DATE(YEAR($K86),MONTH($K86),0),K$2:L85,2)+(DAY($K86))*(VLOOKUP(DATE(YEAR($K86),MONTH($K86),1),$A$2:$C$7,3)-VLOOKUP(DATE(YEAR($K86),MONTH($K86),0),K$2:L85,2)*VLOOKUP(DATE(YEAR($K86),MONTH($K86),1),$A$2:$C$7,2))/(VLOOKUP(DATE(YEAR($K86),MONTH($K86),1),$A$2:$C$7,2)*(1+VLOOKUP(DATE(YEAR($K86),MONTH($K86),1),$A$2:$C$7,2))/2)</f>
        <v>12072.647849462366</v>
      </c>
      <c r="M86" s="4">
        <f>VLOOKUP(DATE(YEAR($K86),1+_xlfn.FLOOR.MATH(MONTH($K86)-1,3,),0),K$2:M85,3)+($K86-DATE(YEAR($K86),1+_xlfn.FLOOR.MATH(MONTH($K86)-1,3,),0))*(VLOOKUP(DATE(YEAR($K86),1+_xlfn.FLOOR.MATH(MONTH($K86)-1,3,),1),$F$2:$H$3,3)-VLOOKUP(DATE(YEAR($K86),1+_xlfn.FLOOR.MATH(MONTH($K86)-1,3,),0),K$2:M85,3)*VLOOKUP(DATE(YEAR($K86),1+_xlfn.FLOOR.MATH(MONTH($K86)-1,3,),1),$F$2:$H$3,2))/(VLOOKUP(DATE(YEAR($K86),1+_xlfn.FLOOR.MATH(MONTH($K86)-1,3,),1),$F$2:$H$3,2)*(1+VLOOKUP(DATE(YEAR($K86),1+_xlfn.FLOOR.MATH(MONTH($K86)-1,3,),1),$F$2:$H$3,2))/2)</f>
        <v>10824.414715719064</v>
      </c>
      <c r="N86" s="5"/>
    </row>
    <row r="87" spans="11:14" x14ac:dyDescent="0.25">
      <c r="K87" s="5">
        <v>45376</v>
      </c>
      <c r="L87" s="4">
        <f>VLOOKUP(DATE(YEAR($K87),MONTH($K87),0),K$2:L86,2)+(DAY($K87))*(VLOOKUP(DATE(YEAR($K87),MONTH($K87),1),$A$2:$C$7,3)-VLOOKUP(DATE(YEAR($K87),MONTH($K87),0),K$2:L86,2)*VLOOKUP(DATE(YEAR($K87),MONTH($K87),1),$A$2:$C$7,2))/(VLOOKUP(DATE(YEAR($K87),MONTH($K87),1),$A$2:$C$7,2)*(1+VLOOKUP(DATE(YEAR($K87),MONTH($K87),1),$A$2:$C$7,2))/2)</f>
        <v>12226.890120967742</v>
      </c>
      <c r="M87" s="4">
        <f>VLOOKUP(DATE(YEAR($K87),1+_xlfn.FLOOR.MATH(MONTH($K87)-1,3,),0),K$2:M86,3)+($K87-DATE(YEAR($K87),1+_xlfn.FLOOR.MATH(MONTH($K87)-1,3,),0))*(VLOOKUP(DATE(YEAR($K87),1+_xlfn.FLOOR.MATH(MONTH($K87)-1,3,),1),$F$2:$H$3,3)-VLOOKUP(DATE(YEAR($K87),1+_xlfn.FLOOR.MATH(MONTH($K87)-1,3,),0),K$2:M86,3)*VLOOKUP(DATE(YEAR($K87),1+_xlfn.FLOOR.MATH(MONTH($K87)-1,3,),1),$F$2:$H$3,2))/(VLOOKUP(DATE(YEAR($K87),1+_xlfn.FLOOR.MATH(MONTH($K87)-1,3,),1),$F$2:$H$3,2)*(1+VLOOKUP(DATE(YEAR($K87),1+_xlfn.FLOOR.MATH(MONTH($K87)-1,3,),1),$F$2:$H$3,2))/2)</f>
        <v>10947.324414715718</v>
      </c>
      <c r="N87" s="5"/>
    </row>
    <row r="88" spans="11:14" x14ac:dyDescent="0.25">
      <c r="K88" s="5">
        <v>45377</v>
      </c>
      <c r="L88" s="4">
        <f>VLOOKUP(DATE(YEAR($K88),MONTH($K88),0),K$2:L87,2)+(DAY($K88))*(VLOOKUP(DATE(YEAR($K88),MONTH($K88),1),$A$2:$C$7,3)-VLOOKUP(DATE(YEAR($K88),MONTH($K88),0),K$2:L87,2)*VLOOKUP(DATE(YEAR($K88),MONTH($K88),1),$A$2:$C$7,2))/(VLOOKUP(DATE(YEAR($K88),MONTH($K88),1),$A$2:$C$7,2)*(1+VLOOKUP(DATE(YEAR($K88),MONTH($K88),1),$A$2:$C$7,2))/2)</f>
        <v>12381.132392473119</v>
      </c>
      <c r="M88" s="4">
        <f>VLOOKUP(DATE(YEAR($K88),1+_xlfn.FLOOR.MATH(MONTH($K88)-1,3,),0),K$2:M87,3)+($K88-DATE(YEAR($K88),1+_xlfn.FLOOR.MATH(MONTH($K88)-1,3,),0))*(VLOOKUP(DATE(YEAR($K88),1+_xlfn.FLOOR.MATH(MONTH($K88)-1,3,),1),$F$2:$H$3,3)-VLOOKUP(DATE(YEAR($K88),1+_xlfn.FLOOR.MATH(MONTH($K88)-1,3,),0),K$2:M87,3)*VLOOKUP(DATE(YEAR($K88),1+_xlfn.FLOOR.MATH(MONTH($K88)-1,3,),1),$F$2:$H$3,2))/(VLOOKUP(DATE(YEAR($K88),1+_xlfn.FLOOR.MATH(MONTH($K88)-1,3,),1),$F$2:$H$3,2)*(1+VLOOKUP(DATE(YEAR($K88),1+_xlfn.FLOOR.MATH(MONTH($K88)-1,3,),1),$F$2:$H$3,2))/2)</f>
        <v>11070.234113712375</v>
      </c>
      <c r="N88" s="5"/>
    </row>
    <row r="89" spans="11:14" x14ac:dyDescent="0.25">
      <c r="K89" s="5">
        <v>45378</v>
      </c>
      <c r="L89" s="4">
        <f>VLOOKUP(DATE(YEAR($K89),MONTH($K89),0),K$2:L88,2)+(DAY($K89))*(VLOOKUP(DATE(YEAR($K89),MONTH($K89),1),$A$2:$C$7,3)-VLOOKUP(DATE(YEAR($K89),MONTH($K89),0),K$2:L88,2)*VLOOKUP(DATE(YEAR($K89),MONTH($K89),1),$A$2:$C$7,2))/(VLOOKUP(DATE(YEAR($K89),MONTH($K89),1),$A$2:$C$7,2)*(1+VLOOKUP(DATE(YEAR($K89),MONTH($K89),1),$A$2:$C$7,2))/2)</f>
        <v>12535.374663978495</v>
      </c>
      <c r="M89" s="4">
        <f>VLOOKUP(DATE(YEAR($K89),1+_xlfn.FLOOR.MATH(MONTH($K89)-1,3,),0),K$2:M88,3)+($K89-DATE(YEAR($K89),1+_xlfn.FLOOR.MATH(MONTH($K89)-1,3,),0))*(VLOOKUP(DATE(YEAR($K89),1+_xlfn.FLOOR.MATH(MONTH($K89)-1,3,),1),$F$2:$H$3,3)-VLOOKUP(DATE(YEAR($K89),1+_xlfn.FLOOR.MATH(MONTH($K89)-1,3,),0),K$2:M88,3)*VLOOKUP(DATE(YEAR($K89),1+_xlfn.FLOOR.MATH(MONTH($K89)-1,3,),1),$F$2:$H$3,2))/(VLOOKUP(DATE(YEAR($K89),1+_xlfn.FLOOR.MATH(MONTH($K89)-1,3,),1),$F$2:$H$3,2)*(1+VLOOKUP(DATE(YEAR($K89),1+_xlfn.FLOOR.MATH(MONTH($K89)-1,3,),1),$F$2:$H$3,2))/2)</f>
        <v>11193.14381270903</v>
      </c>
      <c r="N89" s="5"/>
    </row>
    <row r="90" spans="11:14" x14ac:dyDescent="0.25">
      <c r="K90" s="5">
        <v>45379</v>
      </c>
      <c r="L90" s="4">
        <f>VLOOKUP(DATE(YEAR($K90),MONTH($K90),0),K$2:L89,2)+(DAY($K90))*(VLOOKUP(DATE(YEAR($K90),MONTH($K90),1),$A$2:$C$7,3)-VLOOKUP(DATE(YEAR($K90),MONTH($K90),0),K$2:L89,2)*VLOOKUP(DATE(YEAR($K90),MONTH($K90),1),$A$2:$C$7,2))/(VLOOKUP(DATE(YEAR($K90),MONTH($K90),1),$A$2:$C$7,2)*(1+VLOOKUP(DATE(YEAR($K90),MONTH($K90),1),$A$2:$C$7,2))/2)</f>
        <v>12689.616935483871</v>
      </c>
      <c r="M90" s="4">
        <f>VLOOKUP(DATE(YEAR($K90),1+_xlfn.FLOOR.MATH(MONTH($K90)-1,3,),0),K$2:M89,3)+($K90-DATE(YEAR($K90),1+_xlfn.FLOOR.MATH(MONTH($K90)-1,3,),0))*(VLOOKUP(DATE(YEAR($K90),1+_xlfn.FLOOR.MATH(MONTH($K90)-1,3,),1),$F$2:$H$3,3)-VLOOKUP(DATE(YEAR($K90),1+_xlfn.FLOOR.MATH(MONTH($K90)-1,3,),0),K$2:M89,3)*VLOOKUP(DATE(YEAR($K90),1+_xlfn.FLOOR.MATH(MONTH($K90)-1,3,),1),$F$2:$H$3,2))/(VLOOKUP(DATE(YEAR($K90),1+_xlfn.FLOOR.MATH(MONTH($K90)-1,3,),1),$F$2:$H$3,2)*(1+VLOOKUP(DATE(YEAR($K90),1+_xlfn.FLOOR.MATH(MONTH($K90)-1,3,),1),$F$2:$H$3,2))/2)</f>
        <v>11316.053511705686</v>
      </c>
      <c r="N90" s="5"/>
    </row>
    <row r="91" spans="11:14" x14ac:dyDescent="0.25">
      <c r="K91" s="5">
        <v>45380</v>
      </c>
      <c r="L91" s="4">
        <f>VLOOKUP(DATE(YEAR($K91),MONTH($K91),0),K$2:L90,2)+(DAY($K91))*(VLOOKUP(DATE(YEAR($K91),MONTH($K91),1),$A$2:$C$7,3)-VLOOKUP(DATE(YEAR($K91),MONTH($K91),0),K$2:L90,2)*VLOOKUP(DATE(YEAR($K91),MONTH($K91),1),$A$2:$C$7,2))/(VLOOKUP(DATE(YEAR($K91),MONTH($K91),1),$A$2:$C$7,2)*(1+VLOOKUP(DATE(YEAR($K91),MONTH($K91),1),$A$2:$C$7,2))/2)</f>
        <v>12843.859206989249</v>
      </c>
      <c r="M91" s="4">
        <f>VLOOKUP(DATE(YEAR($K91),1+_xlfn.FLOOR.MATH(MONTH($K91)-1,3,),0),K$2:M90,3)+($K91-DATE(YEAR($K91),1+_xlfn.FLOOR.MATH(MONTH($K91)-1,3,),0))*(VLOOKUP(DATE(YEAR($K91),1+_xlfn.FLOOR.MATH(MONTH($K91)-1,3,),1),$F$2:$H$3,3)-VLOOKUP(DATE(YEAR($K91),1+_xlfn.FLOOR.MATH(MONTH($K91)-1,3,),0),K$2:M90,3)*VLOOKUP(DATE(YEAR($K91),1+_xlfn.FLOOR.MATH(MONTH($K91)-1,3,),1),$F$2:$H$3,2))/(VLOOKUP(DATE(YEAR($K91),1+_xlfn.FLOOR.MATH(MONTH($K91)-1,3,),1),$F$2:$H$3,2)*(1+VLOOKUP(DATE(YEAR($K91),1+_xlfn.FLOOR.MATH(MONTH($K91)-1,3,),1),$F$2:$H$3,2))/2)</f>
        <v>11438.963210702341</v>
      </c>
      <c r="N91" s="5"/>
    </row>
    <row r="92" spans="11:14" x14ac:dyDescent="0.25">
      <c r="K92" s="5">
        <v>45381</v>
      </c>
      <c r="L92" s="4">
        <f>VLOOKUP(DATE(YEAR($K92),MONTH($K92),0),K$2:L91,2)+(DAY($K92))*(VLOOKUP(DATE(YEAR($K92),MONTH($K92),1),$A$2:$C$7,3)-VLOOKUP(DATE(YEAR($K92),MONTH($K92),0),K$2:L91,2)*VLOOKUP(DATE(YEAR($K92),MONTH($K92),1),$A$2:$C$7,2))/(VLOOKUP(DATE(YEAR($K92),MONTH($K92),1),$A$2:$C$7,2)*(1+VLOOKUP(DATE(YEAR($K92),MONTH($K92),1),$A$2:$C$7,2))/2)</f>
        <v>12998.101478494626</v>
      </c>
      <c r="M92" s="4">
        <f>VLOOKUP(DATE(YEAR($K92),1+_xlfn.FLOOR.MATH(MONTH($K92)-1,3,),0),K$2:M91,3)+($K92-DATE(YEAR($K92),1+_xlfn.FLOOR.MATH(MONTH($K92)-1,3,),0))*(VLOOKUP(DATE(YEAR($K92),1+_xlfn.FLOOR.MATH(MONTH($K92)-1,3,),1),$F$2:$H$3,3)-VLOOKUP(DATE(YEAR($K92),1+_xlfn.FLOOR.MATH(MONTH($K92)-1,3,),0),K$2:M91,3)*VLOOKUP(DATE(YEAR($K92),1+_xlfn.FLOOR.MATH(MONTH($K92)-1,3,),1),$F$2:$H$3,2))/(VLOOKUP(DATE(YEAR($K92),1+_xlfn.FLOOR.MATH(MONTH($K92)-1,3,),1),$F$2:$H$3,2)*(1+VLOOKUP(DATE(YEAR($K92),1+_xlfn.FLOOR.MATH(MONTH($K92)-1,3,),1),$F$2:$H$3,2))/2)</f>
        <v>11561.872909698997</v>
      </c>
      <c r="N92" s="5"/>
    </row>
    <row r="93" spans="11:14" x14ac:dyDescent="0.25">
      <c r="K93" s="5">
        <v>45382</v>
      </c>
      <c r="L93" s="4">
        <f>VLOOKUP(DATE(YEAR($K93),MONTH($K93),0),K$2:L92,2)+(DAY($K93))*(VLOOKUP(DATE(YEAR($K93),MONTH($K93),1),$A$2:$C$7,3)-VLOOKUP(DATE(YEAR($K93),MONTH($K93),0),K$2:L92,2)*VLOOKUP(DATE(YEAR($K93),MONTH($K93),1),$A$2:$C$7,2))/(VLOOKUP(DATE(YEAR($K93),MONTH($K93),1),$A$2:$C$7,2)*(1+VLOOKUP(DATE(YEAR($K93),MONTH($K93),1),$A$2:$C$7,2))/2)</f>
        <v>13152.343750000002</v>
      </c>
      <c r="M93" s="4">
        <f>VLOOKUP(DATE(YEAR($K93),1+_xlfn.FLOOR.MATH(MONTH($K93)-1,3,),0),K$2:M92,3)+($K93-DATE(YEAR($K93),1+_xlfn.FLOOR.MATH(MONTH($K93)-1,3,),0))*(VLOOKUP(DATE(YEAR($K93),1+_xlfn.FLOOR.MATH(MONTH($K93)-1,3,),1),$F$2:$H$3,3)-VLOOKUP(DATE(YEAR($K93),1+_xlfn.FLOOR.MATH(MONTH($K93)-1,3,),0),K$2:M92,3)*VLOOKUP(DATE(YEAR($K93),1+_xlfn.FLOOR.MATH(MONTH($K93)-1,3,),1),$F$2:$H$3,2))/(VLOOKUP(DATE(YEAR($K93),1+_xlfn.FLOOR.MATH(MONTH($K93)-1,3,),1),$F$2:$H$3,2)*(1+VLOOKUP(DATE(YEAR($K93),1+_xlfn.FLOOR.MATH(MONTH($K93)-1,3,),1),$F$2:$H$3,2))/2)</f>
        <v>11684.782608695652</v>
      </c>
      <c r="N93" s="5"/>
    </row>
    <row r="94" spans="11:14" x14ac:dyDescent="0.25">
      <c r="K94" s="5">
        <v>45383</v>
      </c>
      <c r="L94" s="4">
        <f>VLOOKUP(DATE(YEAR($K94),MONTH($K94),0),K$2:L93,2)+(DAY($K94))*(VLOOKUP(DATE(YEAR($K94),MONTH($K94),1),$A$2:$C$7,3)-VLOOKUP(DATE(YEAR($K94),MONTH($K94),0),K$2:L93,2)*VLOOKUP(DATE(YEAR($K94),MONTH($K94),1),$A$2:$C$7,2))/(VLOOKUP(DATE(YEAR($K94),MONTH($K94),1),$A$2:$C$7,2)*(1+VLOOKUP(DATE(YEAR($K94),MONTH($K94),1),$A$2:$C$7,2))/2)</f>
        <v>13198.429099462368</v>
      </c>
      <c r="M94" s="4">
        <f>VLOOKUP(DATE(YEAR($K94),1+_xlfn.FLOOR.MATH(MONTH($K94)-1,3,),0),K$2:M93,3)+($K94-DATE(YEAR($K94),1+_xlfn.FLOOR.MATH(MONTH($K94)-1,3,),0))*(VLOOKUP(DATE(YEAR($K94),1+_xlfn.FLOOR.MATH(MONTH($K94)-1,3,),1),$F$2:$H$3,3)-VLOOKUP(DATE(YEAR($K94),1+_xlfn.FLOOR.MATH(MONTH($K94)-1,3,),0),K$2:M93,3)*VLOOKUP(DATE(YEAR($K94),1+_xlfn.FLOOR.MATH(MONTH($K94)-1,3,),1),$F$2:$H$3,2))/(VLOOKUP(DATE(YEAR($K94),1+_xlfn.FLOOR.MATH(MONTH($K94)-1,3,),1),$F$2:$H$3,2)*(1+VLOOKUP(DATE(YEAR($K94),1+_xlfn.FLOOR.MATH(MONTH($K94)-1,3,),1),$F$2:$H$3,2))/2)</f>
        <v>11806.358523587596</v>
      </c>
      <c r="N94" s="5"/>
    </row>
    <row r="95" spans="11:14" x14ac:dyDescent="0.25">
      <c r="K95" s="5">
        <v>45384</v>
      </c>
      <c r="L95" s="4">
        <f>VLOOKUP(DATE(YEAR($K95),MONTH($K95),0),K$2:L94,2)+(DAY($K95))*(VLOOKUP(DATE(YEAR($K95),MONTH($K95),1),$A$2:$C$7,3)-VLOOKUP(DATE(YEAR($K95),MONTH($K95),0),K$2:L94,2)*VLOOKUP(DATE(YEAR($K95),MONTH($K95),1),$A$2:$C$7,2))/(VLOOKUP(DATE(YEAR($K95),MONTH($K95),1),$A$2:$C$7,2)*(1+VLOOKUP(DATE(YEAR($K95),MONTH($K95),1),$A$2:$C$7,2))/2)</f>
        <v>13244.514448924732</v>
      </c>
      <c r="M95" s="4">
        <f>VLOOKUP(DATE(YEAR($K95),1+_xlfn.FLOOR.MATH(MONTH($K95)-1,3,),0),K$2:M94,3)+($K95-DATE(YEAR($K95),1+_xlfn.FLOOR.MATH(MONTH($K95)-1,3,),0))*(VLOOKUP(DATE(YEAR($K95),1+_xlfn.FLOOR.MATH(MONTH($K95)-1,3,),1),$F$2:$H$3,3)-VLOOKUP(DATE(YEAR($K95),1+_xlfn.FLOOR.MATH(MONTH($K95)-1,3,),0),K$2:M94,3)*VLOOKUP(DATE(YEAR($K95),1+_xlfn.FLOOR.MATH(MONTH($K95)-1,3,),1),$F$2:$H$3,2))/(VLOOKUP(DATE(YEAR($K95),1+_xlfn.FLOOR.MATH(MONTH($K95)-1,3,),1),$F$2:$H$3,2)*(1+VLOOKUP(DATE(YEAR($K95),1+_xlfn.FLOOR.MATH(MONTH($K95)-1,3,),1),$F$2:$H$3,2))/2)</f>
        <v>11927.934438479539</v>
      </c>
      <c r="N95" s="5"/>
    </row>
    <row r="96" spans="11:14" x14ac:dyDescent="0.25">
      <c r="K96" s="5">
        <v>45385</v>
      </c>
      <c r="L96" s="4">
        <f>VLOOKUP(DATE(YEAR($K96),MONTH($K96),0),K$2:L95,2)+(DAY($K96))*(VLOOKUP(DATE(YEAR($K96),MONTH($K96),1),$A$2:$C$7,3)-VLOOKUP(DATE(YEAR($K96),MONTH($K96),0),K$2:L95,2)*VLOOKUP(DATE(YEAR($K96),MONTH($K96),1),$A$2:$C$7,2))/(VLOOKUP(DATE(YEAR($K96),MONTH($K96),1),$A$2:$C$7,2)*(1+VLOOKUP(DATE(YEAR($K96),MONTH($K96),1),$A$2:$C$7,2))/2)</f>
        <v>13290.599798387098</v>
      </c>
      <c r="M96" s="4">
        <f>VLOOKUP(DATE(YEAR($K96),1+_xlfn.FLOOR.MATH(MONTH($K96)-1,3,),0),K$2:M95,3)+($K96-DATE(YEAR($K96),1+_xlfn.FLOOR.MATH(MONTH($K96)-1,3,),0))*(VLOOKUP(DATE(YEAR($K96),1+_xlfn.FLOOR.MATH(MONTH($K96)-1,3,),1),$F$2:$H$3,3)-VLOOKUP(DATE(YEAR($K96),1+_xlfn.FLOOR.MATH(MONTH($K96)-1,3,),0),K$2:M95,3)*VLOOKUP(DATE(YEAR($K96),1+_xlfn.FLOOR.MATH(MONTH($K96)-1,3,),1),$F$2:$H$3,2))/(VLOOKUP(DATE(YEAR($K96),1+_xlfn.FLOOR.MATH(MONTH($K96)-1,3,),1),$F$2:$H$3,2)*(1+VLOOKUP(DATE(YEAR($K96),1+_xlfn.FLOOR.MATH(MONTH($K96)-1,3,),1),$F$2:$H$3,2))/2)</f>
        <v>12049.510353371483</v>
      </c>
      <c r="N96" s="5"/>
    </row>
    <row r="97" spans="11:14" x14ac:dyDescent="0.25">
      <c r="K97" s="5">
        <v>45386</v>
      </c>
      <c r="L97" s="4">
        <f>VLOOKUP(DATE(YEAR($K97),MONTH($K97),0),K$2:L96,2)+(DAY($K97))*(VLOOKUP(DATE(YEAR($K97),MONTH($K97),1),$A$2:$C$7,3)-VLOOKUP(DATE(YEAR($K97),MONTH($K97),0),K$2:L96,2)*VLOOKUP(DATE(YEAR($K97),MONTH($K97),1),$A$2:$C$7,2))/(VLOOKUP(DATE(YEAR($K97),MONTH($K97),1),$A$2:$C$7,2)*(1+VLOOKUP(DATE(YEAR($K97),MONTH($K97),1),$A$2:$C$7,2))/2)</f>
        <v>13336.685147849465</v>
      </c>
      <c r="M97" s="4">
        <f>VLOOKUP(DATE(YEAR($K97),1+_xlfn.FLOOR.MATH(MONTH($K97)-1,3,),0),K$2:M96,3)+($K97-DATE(YEAR($K97),1+_xlfn.FLOOR.MATH(MONTH($K97)-1,3,),0))*(VLOOKUP(DATE(YEAR($K97),1+_xlfn.FLOOR.MATH(MONTH($K97)-1,3,),1),$F$2:$H$3,3)-VLOOKUP(DATE(YEAR($K97),1+_xlfn.FLOOR.MATH(MONTH($K97)-1,3,),0),K$2:M96,3)*VLOOKUP(DATE(YEAR($K97),1+_xlfn.FLOOR.MATH(MONTH($K97)-1,3,),1),$F$2:$H$3,2))/(VLOOKUP(DATE(YEAR($K97),1+_xlfn.FLOOR.MATH(MONTH($K97)-1,3,),1),$F$2:$H$3,2)*(1+VLOOKUP(DATE(YEAR($K97),1+_xlfn.FLOOR.MATH(MONTH($K97)-1,3,),1),$F$2:$H$3,2))/2)</f>
        <v>12171.086268263425</v>
      </c>
      <c r="N97" s="5"/>
    </row>
    <row r="98" spans="11:14" x14ac:dyDescent="0.25">
      <c r="K98" s="5">
        <v>45387</v>
      </c>
      <c r="L98" s="4">
        <f>VLOOKUP(DATE(YEAR($K98),MONTH($K98),0),K$2:L97,2)+(DAY($K98))*(VLOOKUP(DATE(YEAR($K98),MONTH($K98),1),$A$2:$C$7,3)-VLOOKUP(DATE(YEAR($K98),MONTH($K98),0),K$2:L97,2)*VLOOKUP(DATE(YEAR($K98),MONTH($K98),1),$A$2:$C$7,2))/(VLOOKUP(DATE(YEAR($K98),MONTH($K98),1),$A$2:$C$7,2)*(1+VLOOKUP(DATE(YEAR($K98),MONTH($K98),1),$A$2:$C$7,2))/2)</f>
        <v>13382.770497311829</v>
      </c>
      <c r="M98" s="4">
        <f>VLOOKUP(DATE(YEAR($K98),1+_xlfn.FLOOR.MATH(MONTH($K98)-1,3,),0),K$2:M97,3)+($K98-DATE(YEAR($K98),1+_xlfn.FLOOR.MATH(MONTH($K98)-1,3,),0))*(VLOOKUP(DATE(YEAR($K98),1+_xlfn.FLOOR.MATH(MONTH($K98)-1,3,),1),$F$2:$H$3,3)-VLOOKUP(DATE(YEAR($K98),1+_xlfn.FLOOR.MATH(MONTH($K98)-1,3,),0),K$2:M97,3)*VLOOKUP(DATE(YEAR($K98),1+_xlfn.FLOOR.MATH(MONTH($K98)-1,3,),1),$F$2:$H$3,2))/(VLOOKUP(DATE(YEAR($K98),1+_xlfn.FLOOR.MATH(MONTH($K98)-1,3,),1),$F$2:$H$3,2)*(1+VLOOKUP(DATE(YEAR($K98),1+_xlfn.FLOOR.MATH(MONTH($K98)-1,3,),1),$F$2:$H$3,2))/2)</f>
        <v>12292.662183155369</v>
      </c>
      <c r="N98" s="5"/>
    </row>
    <row r="99" spans="11:14" x14ac:dyDescent="0.25">
      <c r="K99" s="5">
        <v>45388</v>
      </c>
      <c r="L99" s="4">
        <f>VLOOKUP(DATE(YEAR($K99),MONTH($K99),0),K$2:L98,2)+(DAY($K99))*(VLOOKUP(DATE(YEAR($K99),MONTH($K99),1),$A$2:$C$7,3)-VLOOKUP(DATE(YEAR($K99),MONTH($K99),0),K$2:L98,2)*VLOOKUP(DATE(YEAR($K99),MONTH($K99),1),$A$2:$C$7,2))/(VLOOKUP(DATE(YEAR($K99),MONTH($K99),1),$A$2:$C$7,2)*(1+VLOOKUP(DATE(YEAR($K99),MONTH($K99),1),$A$2:$C$7,2))/2)</f>
        <v>13428.855846774195</v>
      </c>
      <c r="M99" s="4">
        <f>VLOOKUP(DATE(YEAR($K99),1+_xlfn.FLOOR.MATH(MONTH($K99)-1,3,),0),K$2:M98,3)+($K99-DATE(YEAR($K99),1+_xlfn.FLOOR.MATH(MONTH($K99)-1,3,),0))*(VLOOKUP(DATE(YEAR($K99),1+_xlfn.FLOOR.MATH(MONTH($K99)-1,3,),1),$F$2:$H$3,3)-VLOOKUP(DATE(YEAR($K99),1+_xlfn.FLOOR.MATH(MONTH($K99)-1,3,),0),K$2:M98,3)*VLOOKUP(DATE(YEAR($K99),1+_xlfn.FLOOR.MATH(MONTH($K99)-1,3,),1),$F$2:$H$3,2))/(VLOOKUP(DATE(YEAR($K99),1+_xlfn.FLOOR.MATH(MONTH($K99)-1,3,),1),$F$2:$H$3,2)*(1+VLOOKUP(DATE(YEAR($K99),1+_xlfn.FLOOR.MATH(MONTH($K99)-1,3,),1),$F$2:$H$3,2))/2)</f>
        <v>12414.238098047312</v>
      </c>
      <c r="N99" s="5"/>
    </row>
    <row r="100" spans="11:14" x14ac:dyDescent="0.25">
      <c r="K100" s="5">
        <v>45389</v>
      </c>
      <c r="L100" s="4">
        <f>VLOOKUP(DATE(YEAR($K100),MONTH($K100),0),K$2:L99,2)+(DAY($K100))*(VLOOKUP(DATE(YEAR($K100),MONTH($K100),1),$A$2:$C$7,3)-VLOOKUP(DATE(YEAR($K100),MONTH($K100),0),K$2:L99,2)*VLOOKUP(DATE(YEAR($K100),MONTH($K100),1),$A$2:$C$7,2))/(VLOOKUP(DATE(YEAR($K100),MONTH($K100),1),$A$2:$C$7,2)*(1+VLOOKUP(DATE(YEAR($K100),MONTH($K100),1),$A$2:$C$7,2))/2)</f>
        <v>13474.941196236559</v>
      </c>
      <c r="M100" s="4">
        <f>VLOOKUP(DATE(YEAR($K100),1+_xlfn.FLOOR.MATH(MONTH($K100)-1,3,),0),K$2:M99,3)+($K100-DATE(YEAR($K100),1+_xlfn.FLOOR.MATH(MONTH($K100)-1,3,),0))*(VLOOKUP(DATE(YEAR($K100),1+_xlfn.FLOOR.MATH(MONTH($K100)-1,3,),1),$F$2:$H$3,3)-VLOOKUP(DATE(YEAR($K100),1+_xlfn.FLOOR.MATH(MONTH($K100)-1,3,),0),K$2:M99,3)*VLOOKUP(DATE(YEAR($K100),1+_xlfn.FLOOR.MATH(MONTH($K100)-1,3,),1),$F$2:$H$3,2))/(VLOOKUP(DATE(YEAR($K100),1+_xlfn.FLOOR.MATH(MONTH($K100)-1,3,),1),$F$2:$H$3,2)*(1+VLOOKUP(DATE(YEAR($K100),1+_xlfn.FLOOR.MATH(MONTH($K100)-1,3,),1),$F$2:$H$3,2))/2)</f>
        <v>12535.814012939256</v>
      </c>
      <c r="N100" s="5"/>
    </row>
    <row r="101" spans="11:14" x14ac:dyDescent="0.25">
      <c r="K101" s="5">
        <v>45390</v>
      </c>
      <c r="L101" s="4">
        <f>VLOOKUP(DATE(YEAR($K101),MONTH($K101),0),K$2:L100,2)+(DAY($K101))*(VLOOKUP(DATE(YEAR($K101),MONTH($K101),1),$A$2:$C$7,3)-VLOOKUP(DATE(YEAR($K101),MONTH($K101),0),K$2:L100,2)*VLOOKUP(DATE(YEAR($K101),MONTH($K101),1),$A$2:$C$7,2))/(VLOOKUP(DATE(YEAR($K101),MONTH($K101),1),$A$2:$C$7,2)*(1+VLOOKUP(DATE(YEAR($K101),MONTH($K101),1),$A$2:$C$7,2))/2)</f>
        <v>13521.026545698925</v>
      </c>
      <c r="M101" s="4">
        <f>VLOOKUP(DATE(YEAR($K101),1+_xlfn.FLOOR.MATH(MONTH($K101)-1,3,),0),K$2:M100,3)+($K101-DATE(YEAR($K101),1+_xlfn.FLOOR.MATH(MONTH($K101)-1,3,),0))*(VLOOKUP(DATE(YEAR($K101),1+_xlfn.FLOOR.MATH(MONTH($K101)-1,3,),1),$F$2:$H$3,3)-VLOOKUP(DATE(YEAR($K101),1+_xlfn.FLOOR.MATH(MONTH($K101)-1,3,),0),K$2:M100,3)*VLOOKUP(DATE(YEAR($K101),1+_xlfn.FLOOR.MATH(MONTH($K101)-1,3,),1),$F$2:$H$3,2))/(VLOOKUP(DATE(YEAR($K101),1+_xlfn.FLOOR.MATH(MONTH($K101)-1,3,),1),$F$2:$H$3,2)*(1+VLOOKUP(DATE(YEAR($K101),1+_xlfn.FLOOR.MATH(MONTH($K101)-1,3,),1),$F$2:$H$3,2))/2)</f>
        <v>12657.3899278312</v>
      </c>
      <c r="N101" s="5"/>
    </row>
    <row r="102" spans="11:14" x14ac:dyDescent="0.25">
      <c r="K102" s="5">
        <v>45391</v>
      </c>
      <c r="L102" s="4">
        <f>VLOOKUP(DATE(YEAR($K102),MONTH($K102),0),K$2:L101,2)+(DAY($K102))*(VLOOKUP(DATE(YEAR($K102),MONTH($K102),1),$A$2:$C$7,3)-VLOOKUP(DATE(YEAR($K102),MONTH($K102),0),K$2:L101,2)*VLOOKUP(DATE(YEAR($K102),MONTH($K102),1),$A$2:$C$7,2))/(VLOOKUP(DATE(YEAR($K102),MONTH($K102),1),$A$2:$C$7,2)*(1+VLOOKUP(DATE(YEAR($K102),MONTH($K102),1),$A$2:$C$7,2))/2)</f>
        <v>13567.111895161292</v>
      </c>
      <c r="M102" s="4">
        <f>VLOOKUP(DATE(YEAR($K102),1+_xlfn.FLOOR.MATH(MONTH($K102)-1,3,),0),K$2:M101,3)+($K102-DATE(YEAR($K102),1+_xlfn.FLOOR.MATH(MONTH($K102)-1,3,),0))*(VLOOKUP(DATE(YEAR($K102),1+_xlfn.FLOOR.MATH(MONTH($K102)-1,3,),1),$F$2:$H$3,3)-VLOOKUP(DATE(YEAR($K102),1+_xlfn.FLOOR.MATH(MONTH($K102)-1,3,),0),K$2:M101,3)*VLOOKUP(DATE(YEAR($K102),1+_xlfn.FLOOR.MATH(MONTH($K102)-1,3,),1),$F$2:$H$3,2))/(VLOOKUP(DATE(YEAR($K102),1+_xlfn.FLOOR.MATH(MONTH($K102)-1,3,),1),$F$2:$H$3,2)*(1+VLOOKUP(DATE(YEAR($K102),1+_xlfn.FLOOR.MATH(MONTH($K102)-1,3,),1),$F$2:$H$3,2))/2)</f>
        <v>12778.965842723142</v>
      </c>
      <c r="N102" s="5"/>
    </row>
    <row r="103" spans="11:14" x14ac:dyDescent="0.25">
      <c r="K103" s="5">
        <v>45392</v>
      </c>
      <c r="L103" s="4">
        <f>VLOOKUP(DATE(YEAR($K103),MONTH($K103),0),K$2:L102,2)+(DAY($K103))*(VLOOKUP(DATE(YEAR($K103),MONTH($K103),1),$A$2:$C$7,3)-VLOOKUP(DATE(YEAR($K103),MONTH($K103),0),K$2:L102,2)*VLOOKUP(DATE(YEAR($K103),MONTH($K103),1),$A$2:$C$7,2))/(VLOOKUP(DATE(YEAR($K103),MONTH($K103),1),$A$2:$C$7,2)*(1+VLOOKUP(DATE(YEAR($K103),MONTH($K103),1),$A$2:$C$7,2))/2)</f>
        <v>13613.197244623656</v>
      </c>
      <c r="M103" s="4">
        <f>VLOOKUP(DATE(YEAR($K103),1+_xlfn.FLOOR.MATH(MONTH($K103)-1,3,),0),K$2:M102,3)+($K103-DATE(YEAR($K103),1+_xlfn.FLOOR.MATH(MONTH($K103)-1,3,),0))*(VLOOKUP(DATE(YEAR($K103),1+_xlfn.FLOOR.MATH(MONTH($K103)-1,3,),1),$F$2:$H$3,3)-VLOOKUP(DATE(YEAR($K103),1+_xlfn.FLOOR.MATH(MONTH($K103)-1,3,),0),K$2:M102,3)*VLOOKUP(DATE(YEAR($K103),1+_xlfn.FLOOR.MATH(MONTH($K103)-1,3,),1),$F$2:$H$3,2))/(VLOOKUP(DATE(YEAR($K103),1+_xlfn.FLOOR.MATH(MONTH($K103)-1,3,),1),$F$2:$H$3,2)*(1+VLOOKUP(DATE(YEAR($K103),1+_xlfn.FLOOR.MATH(MONTH($K103)-1,3,),1),$F$2:$H$3,2))/2)</f>
        <v>12900.541757615087</v>
      </c>
      <c r="N103" s="5"/>
    </row>
    <row r="104" spans="11:14" x14ac:dyDescent="0.25">
      <c r="K104" s="5">
        <v>45393</v>
      </c>
      <c r="L104" s="4">
        <f>VLOOKUP(DATE(YEAR($K104),MONTH($K104),0),K$2:L103,2)+(DAY($K104))*(VLOOKUP(DATE(YEAR($K104),MONTH($K104),1),$A$2:$C$7,3)-VLOOKUP(DATE(YEAR($K104),MONTH($K104),0),K$2:L103,2)*VLOOKUP(DATE(YEAR($K104),MONTH($K104),1),$A$2:$C$7,2))/(VLOOKUP(DATE(YEAR($K104),MONTH($K104),1),$A$2:$C$7,2)*(1+VLOOKUP(DATE(YEAR($K104),MONTH($K104),1),$A$2:$C$7,2))/2)</f>
        <v>13659.282594086022</v>
      </c>
      <c r="M104" s="4">
        <f>VLOOKUP(DATE(YEAR($K104),1+_xlfn.FLOOR.MATH(MONTH($K104)-1,3,),0),K$2:M103,3)+($K104-DATE(YEAR($K104),1+_xlfn.FLOOR.MATH(MONTH($K104)-1,3,),0))*(VLOOKUP(DATE(YEAR($K104),1+_xlfn.FLOOR.MATH(MONTH($K104)-1,3,),1),$F$2:$H$3,3)-VLOOKUP(DATE(YEAR($K104),1+_xlfn.FLOOR.MATH(MONTH($K104)-1,3,),0),K$2:M103,3)*VLOOKUP(DATE(YEAR($K104),1+_xlfn.FLOOR.MATH(MONTH($K104)-1,3,),1),$F$2:$H$3,2))/(VLOOKUP(DATE(YEAR($K104),1+_xlfn.FLOOR.MATH(MONTH($K104)-1,3,),1),$F$2:$H$3,2)*(1+VLOOKUP(DATE(YEAR($K104),1+_xlfn.FLOOR.MATH(MONTH($K104)-1,3,),1),$F$2:$H$3,2))/2)</f>
        <v>13022.117672507029</v>
      </c>
      <c r="N104" s="5"/>
    </row>
    <row r="105" spans="11:14" x14ac:dyDescent="0.25">
      <c r="K105" s="5">
        <v>45394</v>
      </c>
      <c r="L105" s="4">
        <f>VLOOKUP(DATE(YEAR($K105),MONTH($K105),0),K$2:L104,2)+(DAY($K105))*(VLOOKUP(DATE(YEAR($K105),MONTH($K105),1),$A$2:$C$7,3)-VLOOKUP(DATE(YEAR($K105),MONTH($K105),0),K$2:L104,2)*VLOOKUP(DATE(YEAR($K105),MONTH($K105),1),$A$2:$C$7,2))/(VLOOKUP(DATE(YEAR($K105),MONTH($K105),1),$A$2:$C$7,2)*(1+VLOOKUP(DATE(YEAR($K105),MONTH($K105),1),$A$2:$C$7,2))/2)</f>
        <v>13705.367943548388</v>
      </c>
      <c r="M105" s="4">
        <f>VLOOKUP(DATE(YEAR($K105),1+_xlfn.FLOOR.MATH(MONTH($K105)-1,3,),0),K$2:M104,3)+($K105-DATE(YEAR($K105),1+_xlfn.FLOOR.MATH(MONTH($K105)-1,3,),0))*(VLOOKUP(DATE(YEAR($K105),1+_xlfn.FLOOR.MATH(MONTH($K105)-1,3,),1),$F$2:$H$3,3)-VLOOKUP(DATE(YEAR($K105),1+_xlfn.FLOOR.MATH(MONTH($K105)-1,3,),0),K$2:M104,3)*VLOOKUP(DATE(YEAR($K105),1+_xlfn.FLOOR.MATH(MONTH($K105)-1,3,),1),$F$2:$H$3,2))/(VLOOKUP(DATE(YEAR($K105),1+_xlfn.FLOOR.MATH(MONTH($K105)-1,3,),1),$F$2:$H$3,2)*(1+VLOOKUP(DATE(YEAR($K105),1+_xlfn.FLOOR.MATH(MONTH($K105)-1,3,),1),$F$2:$H$3,2))/2)</f>
        <v>13143.693587398973</v>
      </c>
      <c r="N105" s="5"/>
    </row>
    <row r="106" spans="11:14" x14ac:dyDescent="0.25">
      <c r="K106" s="5">
        <v>45395</v>
      </c>
      <c r="L106" s="4">
        <f>VLOOKUP(DATE(YEAR($K106),MONTH($K106),0),K$2:L105,2)+(DAY($K106))*(VLOOKUP(DATE(YEAR($K106),MONTH($K106),1),$A$2:$C$7,3)-VLOOKUP(DATE(YEAR($K106),MONTH($K106),0),K$2:L105,2)*VLOOKUP(DATE(YEAR($K106),MONTH($K106),1),$A$2:$C$7,2))/(VLOOKUP(DATE(YEAR($K106),MONTH($K106),1),$A$2:$C$7,2)*(1+VLOOKUP(DATE(YEAR($K106),MONTH($K106),1),$A$2:$C$7,2))/2)</f>
        <v>13751.453293010753</v>
      </c>
      <c r="M106" s="4">
        <f>VLOOKUP(DATE(YEAR($K106),1+_xlfn.FLOOR.MATH(MONTH($K106)-1,3,),0),K$2:M105,3)+($K106-DATE(YEAR($K106),1+_xlfn.FLOOR.MATH(MONTH($K106)-1,3,),0))*(VLOOKUP(DATE(YEAR($K106),1+_xlfn.FLOOR.MATH(MONTH($K106)-1,3,),1),$F$2:$H$3,3)-VLOOKUP(DATE(YEAR($K106),1+_xlfn.FLOOR.MATH(MONTH($K106)-1,3,),0),K$2:M105,3)*VLOOKUP(DATE(YEAR($K106),1+_xlfn.FLOOR.MATH(MONTH($K106)-1,3,),1),$F$2:$H$3,2))/(VLOOKUP(DATE(YEAR($K106),1+_xlfn.FLOOR.MATH(MONTH($K106)-1,3,),1),$F$2:$H$3,2)*(1+VLOOKUP(DATE(YEAR($K106),1+_xlfn.FLOOR.MATH(MONTH($K106)-1,3,),1),$F$2:$H$3,2))/2)</f>
        <v>13265.269502290917</v>
      </c>
      <c r="N106" s="5"/>
    </row>
    <row r="107" spans="11:14" x14ac:dyDescent="0.25">
      <c r="K107" s="5">
        <v>45396</v>
      </c>
      <c r="L107" s="4">
        <f>VLOOKUP(DATE(YEAR($K107),MONTH($K107),0),K$2:L106,2)+(DAY($K107))*(VLOOKUP(DATE(YEAR($K107),MONTH($K107),1),$A$2:$C$7,3)-VLOOKUP(DATE(YEAR($K107),MONTH($K107),0),K$2:L106,2)*VLOOKUP(DATE(YEAR($K107),MONTH($K107),1),$A$2:$C$7,2))/(VLOOKUP(DATE(YEAR($K107),MONTH($K107),1),$A$2:$C$7,2)*(1+VLOOKUP(DATE(YEAR($K107),MONTH($K107),1),$A$2:$C$7,2))/2)</f>
        <v>13797.538642473119</v>
      </c>
      <c r="M107" s="4">
        <f>VLOOKUP(DATE(YEAR($K107),1+_xlfn.FLOOR.MATH(MONTH($K107)-1,3,),0),K$2:M106,3)+($K107-DATE(YEAR($K107),1+_xlfn.FLOOR.MATH(MONTH($K107)-1,3,),0))*(VLOOKUP(DATE(YEAR($K107),1+_xlfn.FLOOR.MATH(MONTH($K107)-1,3,),1),$F$2:$H$3,3)-VLOOKUP(DATE(YEAR($K107),1+_xlfn.FLOOR.MATH(MONTH($K107)-1,3,),0),K$2:M106,3)*VLOOKUP(DATE(YEAR($K107),1+_xlfn.FLOOR.MATH(MONTH($K107)-1,3,),1),$F$2:$H$3,2))/(VLOOKUP(DATE(YEAR($K107),1+_xlfn.FLOOR.MATH(MONTH($K107)-1,3,),1),$F$2:$H$3,2)*(1+VLOOKUP(DATE(YEAR($K107),1+_xlfn.FLOOR.MATH(MONTH($K107)-1,3,),1),$F$2:$H$3,2))/2)</f>
        <v>13386.84541718286</v>
      </c>
      <c r="N107" s="5"/>
    </row>
    <row r="108" spans="11:14" x14ac:dyDescent="0.25">
      <c r="K108" s="5">
        <v>45397</v>
      </c>
      <c r="L108" s="4">
        <f>VLOOKUP(DATE(YEAR($K108),MONTH($K108),0),K$2:L107,2)+(DAY($K108))*(VLOOKUP(DATE(YEAR($K108),MONTH($K108),1),$A$2:$C$7,3)-VLOOKUP(DATE(YEAR($K108),MONTH($K108),0),K$2:L107,2)*VLOOKUP(DATE(YEAR($K108),MONTH($K108),1),$A$2:$C$7,2))/(VLOOKUP(DATE(YEAR($K108),MONTH($K108),1),$A$2:$C$7,2)*(1+VLOOKUP(DATE(YEAR($K108),MONTH($K108),1),$A$2:$C$7,2))/2)</f>
        <v>13843.623991935483</v>
      </c>
      <c r="M108" s="4">
        <f>VLOOKUP(DATE(YEAR($K108),1+_xlfn.FLOOR.MATH(MONTH($K108)-1,3,),0),K$2:M107,3)+($K108-DATE(YEAR($K108),1+_xlfn.FLOOR.MATH(MONTH($K108)-1,3,),0))*(VLOOKUP(DATE(YEAR($K108),1+_xlfn.FLOOR.MATH(MONTH($K108)-1,3,),1),$F$2:$H$3,3)-VLOOKUP(DATE(YEAR($K108),1+_xlfn.FLOOR.MATH(MONTH($K108)-1,3,),0),K$2:M107,3)*VLOOKUP(DATE(YEAR($K108),1+_xlfn.FLOOR.MATH(MONTH($K108)-1,3,),1),$F$2:$H$3,2))/(VLOOKUP(DATE(YEAR($K108),1+_xlfn.FLOOR.MATH(MONTH($K108)-1,3,),1),$F$2:$H$3,2)*(1+VLOOKUP(DATE(YEAR($K108),1+_xlfn.FLOOR.MATH(MONTH($K108)-1,3,),1),$F$2:$H$3,2))/2)</f>
        <v>13508.421332074804</v>
      </c>
      <c r="N108" s="5"/>
    </row>
    <row r="109" spans="11:14" x14ac:dyDescent="0.25">
      <c r="K109" s="5">
        <v>45398</v>
      </c>
      <c r="L109" s="4">
        <f>VLOOKUP(DATE(YEAR($K109),MONTH($K109),0),K$2:L108,2)+(DAY($K109))*(VLOOKUP(DATE(YEAR($K109),MONTH($K109),1),$A$2:$C$7,3)-VLOOKUP(DATE(YEAR($K109),MONTH($K109),0),K$2:L108,2)*VLOOKUP(DATE(YEAR($K109),MONTH($K109),1),$A$2:$C$7,2))/(VLOOKUP(DATE(YEAR($K109),MONTH($K109),1),$A$2:$C$7,2)*(1+VLOOKUP(DATE(YEAR($K109),MONTH($K109),1),$A$2:$C$7,2))/2)</f>
        <v>13889.709341397849</v>
      </c>
      <c r="M109" s="4">
        <f>VLOOKUP(DATE(YEAR($K109),1+_xlfn.FLOOR.MATH(MONTH($K109)-1,3,),0),K$2:M108,3)+($K109-DATE(YEAR($K109),1+_xlfn.FLOOR.MATH(MONTH($K109)-1,3,),0))*(VLOOKUP(DATE(YEAR($K109),1+_xlfn.FLOOR.MATH(MONTH($K109)-1,3,),1),$F$2:$H$3,3)-VLOOKUP(DATE(YEAR($K109),1+_xlfn.FLOOR.MATH(MONTH($K109)-1,3,),0),K$2:M108,3)*VLOOKUP(DATE(YEAR($K109),1+_xlfn.FLOOR.MATH(MONTH($K109)-1,3,),1),$F$2:$H$3,2))/(VLOOKUP(DATE(YEAR($K109),1+_xlfn.FLOOR.MATH(MONTH($K109)-1,3,),1),$F$2:$H$3,2)*(1+VLOOKUP(DATE(YEAR($K109),1+_xlfn.FLOOR.MATH(MONTH($K109)-1,3,),1),$F$2:$H$3,2))/2)</f>
        <v>13629.997246966746</v>
      </c>
      <c r="N109" s="5"/>
    </row>
    <row r="110" spans="11:14" x14ac:dyDescent="0.25">
      <c r="K110" s="5">
        <v>45399</v>
      </c>
      <c r="L110" s="4">
        <f>VLOOKUP(DATE(YEAR($K110),MONTH($K110),0),K$2:L109,2)+(DAY($K110))*(VLOOKUP(DATE(YEAR($K110),MONTH($K110),1),$A$2:$C$7,3)-VLOOKUP(DATE(YEAR($K110),MONTH($K110),0),K$2:L109,2)*VLOOKUP(DATE(YEAR($K110),MONTH($K110),1),$A$2:$C$7,2))/(VLOOKUP(DATE(YEAR($K110),MONTH($K110),1),$A$2:$C$7,2)*(1+VLOOKUP(DATE(YEAR($K110),MONTH($K110),1),$A$2:$C$7,2))/2)</f>
        <v>13935.794690860215</v>
      </c>
      <c r="M110" s="4">
        <f>VLOOKUP(DATE(YEAR($K110),1+_xlfn.FLOOR.MATH(MONTH($K110)-1,3,),0),K$2:M109,3)+($K110-DATE(YEAR($K110),1+_xlfn.FLOOR.MATH(MONTH($K110)-1,3,),0))*(VLOOKUP(DATE(YEAR($K110),1+_xlfn.FLOOR.MATH(MONTH($K110)-1,3,),1),$F$2:$H$3,3)-VLOOKUP(DATE(YEAR($K110),1+_xlfn.FLOOR.MATH(MONTH($K110)-1,3,),0),K$2:M109,3)*VLOOKUP(DATE(YEAR($K110),1+_xlfn.FLOOR.MATH(MONTH($K110)-1,3,),1),$F$2:$H$3,2))/(VLOOKUP(DATE(YEAR($K110),1+_xlfn.FLOOR.MATH(MONTH($K110)-1,3,),1),$F$2:$H$3,2)*(1+VLOOKUP(DATE(YEAR($K110),1+_xlfn.FLOOR.MATH(MONTH($K110)-1,3,),1),$F$2:$H$3,2))/2)</f>
        <v>13751.573161858691</v>
      </c>
      <c r="N110" s="5"/>
    </row>
    <row r="111" spans="11:14" x14ac:dyDescent="0.25">
      <c r="K111" s="5">
        <v>45400</v>
      </c>
      <c r="L111" s="4">
        <f>VLOOKUP(DATE(YEAR($K111),MONTH($K111),0),K$2:L110,2)+(DAY($K111))*(VLOOKUP(DATE(YEAR($K111),MONTH($K111),1),$A$2:$C$7,3)-VLOOKUP(DATE(YEAR($K111),MONTH($K111),0),K$2:L110,2)*VLOOKUP(DATE(YEAR($K111),MONTH($K111),1),$A$2:$C$7,2))/(VLOOKUP(DATE(YEAR($K111),MONTH($K111),1),$A$2:$C$7,2)*(1+VLOOKUP(DATE(YEAR($K111),MONTH($K111),1),$A$2:$C$7,2))/2)</f>
        <v>13981.88004032258</v>
      </c>
      <c r="M111" s="4">
        <f>VLOOKUP(DATE(YEAR($K111),1+_xlfn.FLOOR.MATH(MONTH($K111)-1,3,),0),K$2:M110,3)+($K111-DATE(YEAR($K111),1+_xlfn.FLOOR.MATH(MONTH($K111)-1,3,),0))*(VLOOKUP(DATE(YEAR($K111),1+_xlfn.FLOOR.MATH(MONTH($K111)-1,3,),1),$F$2:$H$3,3)-VLOOKUP(DATE(YEAR($K111),1+_xlfn.FLOOR.MATH(MONTH($K111)-1,3,),0),K$2:M110,3)*VLOOKUP(DATE(YEAR($K111),1+_xlfn.FLOOR.MATH(MONTH($K111)-1,3,),1),$F$2:$H$3,2))/(VLOOKUP(DATE(YEAR($K111),1+_xlfn.FLOOR.MATH(MONTH($K111)-1,3,),1),$F$2:$H$3,2)*(1+VLOOKUP(DATE(YEAR($K111),1+_xlfn.FLOOR.MATH(MONTH($K111)-1,3,),1),$F$2:$H$3,2))/2)</f>
        <v>13873.149076750633</v>
      </c>
      <c r="N111" s="5"/>
    </row>
    <row r="112" spans="11:14" x14ac:dyDescent="0.25">
      <c r="K112" s="5">
        <v>45401</v>
      </c>
      <c r="L112" s="4">
        <f>VLOOKUP(DATE(YEAR($K112),MONTH($K112),0),K$2:L111,2)+(DAY($K112))*(VLOOKUP(DATE(YEAR($K112),MONTH($K112),1),$A$2:$C$7,3)-VLOOKUP(DATE(YEAR($K112),MONTH($K112),0),K$2:L111,2)*VLOOKUP(DATE(YEAR($K112),MONTH($K112),1),$A$2:$C$7,2))/(VLOOKUP(DATE(YEAR($K112),MONTH($K112),1),$A$2:$C$7,2)*(1+VLOOKUP(DATE(YEAR($K112),MONTH($K112),1),$A$2:$C$7,2))/2)</f>
        <v>14027.965389784946</v>
      </c>
      <c r="M112" s="4">
        <f>VLOOKUP(DATE(YEAR($K112),1+_xlfn.FLOOR.MATH(MONTH($K112)-1,3,),0),K$2:M111,3)+($K112-DATE(YEAR($K112),1+_xlfn.FLOOR.MATH(MONTH($K112)-1,3,),0))*(VLOOKUP(DATE(YEAR($K112),1+_xlfn.FLOOR.MATH(MONTH($K112)-1,3,),1),$F$2:$H$3,3)-VLOOKUP(DATE(YEAR($K112),1+_xlfn.FLOOR.MATH(MONTH($K112)-1,3,),0),K$2:M111,3)*VLOOKUP(DATE(YEAR($K112),1+_xlfn.FLOOR.MATH(MONTH($K112)-1,3,),1),$F$2:$H$3,2))/(VLOOKUP(DATE(YEAR($K112),1+_xlfn.FLOOR.MATH(MONTH($K112)-1,3,),1),$F$2:$H$3,2)*(1+VLOOKUP(DATE(YEAR($K112),1+_xlfn.FLOOR.MATH(MONTH($K112)-1,3,),1),$F$2:$H$3,2))/2)</f>
        <v>13994.724991642577</v>
      </c>
      <c r="N112" s="5"/>
    </row>
    <row r="113" spans="11:14" x14ac:dyDescent="0.25">
      <c r="K113" s="5">
        <v>45402</v>
      </c>
      <c r="L113" s="4">
        <f>VLOOKUP(DATE(YEAR($K113),MONTH($K113),0),K$2:L112,2)+(DAY($K113))*(VLOOKUP(DATE(YEAR($K113),MONTH($K113),1),$A$2:$C$7,3)-VLOOKUP(DATE(YEAR($K113),MONTH($K113),0),K$2:L112,2)*VLOOKUP(DATE(YEAR($K113),MONTH($K113),1),$A$2:$C$7,2))/(VLOOKUP(DATE(YEAR($K113),MONTH($K113),1),$A$2:$C$7,2)*(1+VLOOKUP(DATE(YEAR($K113),MONTH($K113),1),$A$2:$C$7,2))/2)</f>
        <v>14074.050739247312</v>
      </c>
      <c r="M113" s="4">
        <f>VLOOKUP(DATE(YEAR($K113),1+_xlfn.FLOOR.MATH(MONTH($K113)-1,3,),0),K$2:M112,3)+($K113-DATE(YEAR($K113),1+_xlfn.FLOOR.MATH(MONTH($K113)-1,3,),0))*(VLOOKUP(DATE(YEAR($K113),1+_xlfn.FLOOR.MATH(MONTH($K113)-1,3,),1),$F$2:$H$3,3)-VLOOKUP(DATE(YEAR($K113),1+_xlfn.FLOOR.MATH(MONTH($K113)-1,3,),0),K$2:M112,3)*VLOOKUP(DATE(YEAR($K113),1+_xlfn.FLOOR.MATH(MONTH($K113)-1,3,),1),$F$2:$H$3,2))/(VLOOKUP(DATE(YEAR($K113),1+_xlfn.FLOOR.MATH(MONTH($K113)-1,3,),1),$F$2:$H$3,2)*(1+VLOOKUP(DATE(YEAR($K113),1+_xlfn.FLOOR.MATH(MONTH($K113)-1,3,),1),$F$2:$H$3,2))/2)</f>
        <v>14116.300906534521</v>
      </c>
      <c r="N113" s="5"/>
    </row>
    <row r="114" spans="11:14" x14ac:dyDescent="0.25">
      <c r="K114" s="5">
        <v>45403</v>
      </c>
      <c r="L114" s="4">
        <f>VLOOKUP(DATE(YEAR($K114),MONTH($K114),0),K$2:L113,2)+(DAY($K114))*(VLOOKUP(DATE(YEAR($K114),MONTH($K114),1),$A$2:$C$7,3)-VLOOKUP(DATE(YEAR($K114),MONTH($K114),0),K$2:L113,2)*VLOOKUP(DATE(YEAR($K114),MONTH($K114),1),$A$2:$C$7,2))/(VLOOKUP(DATE(YEAR($K114),MONTH($K114),1),$A$2:$C$7,2)*(1+VLOOKUP(DATE(YEAR($K114),MONTH($K114),1),$A$2:$C$7,2))/2)</f>
        <v>14120.136088709676</v>
      </c>
      <c r="M114" s="4">
        <f>VLOOKUP(DATE(YEAR($K114),1+_xlfn.FLOOR.MATH(MONTH($K114)-1,3,),0),K$2:M113,3)+($K114-DATE(YEAR($K114),1+_xlfn.FLOOR.MATH(MONTH($K114)-1,3,),0))*(VLOOKUP(DATE(YEAR($K114),1+_xlfn.FLOOR.MATH(MONTH($K114)-1,3,),1),$F$2:$H$3,3)-VLOOKUP(DATE(YEAR($K114),1+_xlfn.FLOOR.MATH(MONTH($K114)-1,3,),0),K$2:M113,3)*VLOOKUP(DATE(YEAR($K114),1+_xlfn.FLOOR.MATH(MONTH($K114)-1,3,),1),$F$2:$H$3,2))/(VLOOKUP(DATE(YEAR($K114),1+_xlfn.FLOOR.MATH(MONTH($K114)-1,3,),1),$F$2:$H$3,2)*(1+VLOOKUP(DATE(YEAR($K114),1+_xlfn.FLOOR.MATH(MONTH($K114)-1,3,),1),$F$2:$H$3,2))/2)</f>
        <v>14237.876821426464</v>
      </c>
      <c r="N114" s="5"/>
    </row>
    <row r="115" spans="11:14" x14ac:dyDescent="0.25">
      <c r="K115" s="5">
        <v>45404</v>
      </c>
      <c r="L115" s="4">
        <f>VLOOKUP(DATE(YEAR($K115),MONTH($K115),0),K$2:L114,2)+(DAY($K115))*(VLOOKUP(DATE(YEAR($K115),MONTH($K115),1),$A$2:$C$7,3)-VLOOKUP(DATE(YEAR($K115),MONTH($K115),0),K$2:L114,2)*VLOOKUP(DATE(YEAR($K115),MONTH($K115),1),$A$2:$C$7,2))/(VLOOKUP(DATE(YEAR($K115),MONTH($K115),1),$A$2:$C$7,2)*(1+VLOOKUP(DATE(YEAR($K115),MONTH($K115),1),$A$2:$C$7,2))/2)</f>
        <v>14166.221438172042</v>
      </c>
      <c r="M115" s="4">
        <f>VLOOKUP(DATE(YEAR($K115),1+_xlfn.FLOOR.MATH(MONTH($K115)-1,3,),0),K$2:M114,3)+($K115-DATE(YEAR($K115),1+_xlfn.FLOOR.MATH(MONTH($K115)-1,3,),0))*(VLOOKUP(DATE(YEAR($K115),1+_xlfn.FLOOR.MATH(MONTH($K115)-1,3,),1),$F$2:$H$3,3)-VLOOKUP(DATE(YEAR($K115),1+_xlfn.FLOOR.MATH(MONTH($K115)-1,3,),0),K$2:M114,3)*VLOOKUP(DATE(YEAR($K115),1+_xlfn.FLOOR.MATH(MONTH($K115)-1,3,),1),$F$2:$H$3,2))/(VLOOKUP(DATE(YEAR($K115),1+_xlfn.FLOOR.MATH(MONTH($K115)-1,3,),1),$F$2:$H$3,2)*(1+VLOOKUP(DATE(YEAR($K115),1+_xlfn.FLOOR.MATH(MONTH($K115)-1,3,),1),$F$2:$H$3,2))/2)</f>
        <v>14359.452736318408</v>
      </c>
      <c r="N115" s="5"/>
    </row>
    <row r="116" spans="11:14" x14ac:dyDescent="0.25">
      <c r="K116" s="5">
        <v>45405</v>
      </c>
      <c r="L116" s="4">
        <f>VLOOKUP(DATE(YEAR($K116),MONTH($K116),0),K$2:L115,2)+(DAY($K116))*(VLOOKUP(DATE(YEAR($K116),MONTH($K116),1),$A$2:$C$7,3)-VLOOKUP(DATE(YEAR($K116),MONTH($K116),0),K$2:L115,2)*VLOOKUP(DATE(YEAR($K116),MONTH($K116),1),$A$2:$C$7,2))/(VLOOKUP(DATE(YEAR($K116),MONTH($K116),1),$A$2:$C$7,2)*(1+VLOOKUP(DATE(YEAR($K116),MONTH($K116),1),$A$2:$C$7,2))/2)</f>
        <v>14212.306787634407</v>
      </c>
      <c r="M116" s="4">
        <f>VLOOKUP(DATE(YEAR($K116),1+_xlfn.FLOOR.MATH(MONTH($K116)-1,3,),0),K$2:M115,3)+($K116-DATE(YEAR($K116),1+_xlfn.FLOOR.MATH(MONTH($K116)-1,3,),0))*(VLOOKUP(DATE(YEAR($K116),1+_xlfn.FLOOR.MATH(MONTH($K116)-1,3,),1),$F$2:$H$3,3)-VLOOKUP(DATE(YEAR($K116),1+_xlfn.FLOOR.MATH(MONTH($K116)-1,3,),0),K$2:M115,3)*VLOOKUP(DATE(YEAR($K116),1+_xlfn.FLOOR.MATH(MONTH($K116)-1,3,),1),$F$2:$H$3,2))/(VLOOKUP(DATE(YEAR($K116),1+_xlfn.FLOOR.MATH(MONTH($K116)-1,3,),1),$F$2:$H$3,2)*(1+VLOOKUP(DATE(YEAR($K116),1+_xlfn.FLOOR.MATH(MONTH($K116)-1,3,),1),$F$2:$H$3,2))/2)</f>
        <v>14481.02865121035</v>
      </c>
      <c r="N116" s="5"/>
    </row>
    <row r="117" spans="11:14" x14ac:dyDescent="0.25">
      <c r="K117" s="5">
        <v>45406</v>
      </c>
      <c r="L117" s="4">
        <f>VLOOKUP(DATE(YEAR($K117),MONTH($K117),0),K$2:L116,2)+(DAY($K117))*(VLOOKUP(DATE(YEAR($K117),MONTH($K117),1),$A$2:$C$7,3)-VLOOKUP(DATE(YEAR($K117),MONTH($K117),0),K$2:L116,2)*VLOOKUP(DATE(YEAR($K117),MONTH($K117),1),$A$2:$C$7,2))/(VLOOKUP(DATE(YEAR($K117),MONTH($K117),1),$A$2:$C$7,2)*(1+VLOOKUP(DATE(YEAR($K117),MONTH($K117),1),$A$2:$C$7,2))/2)</f>
        <v>14258.392137096773</v>
      </c>
      <c r="M117" s="4">
        <f>VLOOKUP(DATE(YEAR($K117),1+_xlfn.FLOOR.MATH(MONTH($K117)-1,3,),0),K$2:M116,3)+($K117-DATE(YEAR($K117),1+_xlfn.FLOOR.MATH(MONTH($K117)-1,3,),0))*(VLOOKUP(DATE(YEAR($K117),1+_xlfn.FLOOR.MATH(MONTH($K117)-1,3,),1),$F$2:$H$3,3)-VLOOKUP(DATE(YEAR($K117),1+_xlfn.FLOOR.MATH(MONTH($K117)-1,3,),0),K$2:M116,3)*VLOOKUP(DATE(YEAR($K117),1+_xlfn.FLOOR.MATH(MONTH($K117)-1,3,),1),$F$2:$H$3,2))/(VLOOKUP(DATE(YEAR($K117),1+_xlfn.FLOOR.MATH(MONTH($K117)-1,3,),1),$F$2:$H$3,2)*(1+VLOOKUP(DATE(YEAR($K117),1+_xlfn.FLOOR.MATH(MONTH($K117)-1,3,),1),$F$2:$H$3,2))/2)</f>
        <v>14602.604566102294</v>
      </c>
      <c r="N117" s="5"/>
    </row>
    <row r="118" spans="11:14" x14ac:dyDescent="0.25">
      <c r="K118" s="5">
        <v>45407</v>
      </c>
      <c r="L118" s="4">
        <f>VLOOKUP(DATE(YEAR($K118),MONTH($K118),0),K$2:L117,2)+(DAY($K118))*(VLOOKUP(DATE(YEAR($K118),MONTH($K118),1),$A$2:$C$7,3)-VLOOKUP(DATE(YEAR($K118),MONTH($K118),0),K$2:L117,2)*VLOOKUP(DATE(YEAR($K118),MONTH($K118),1),$A$2:$C$7,2))/(VLOOKUP(DATE(YEAR($K118),MONTH($K118),1),$A$2:$C$7,2)*(1+VLOOKUP(DATE(YEAR($K118),MONTH($K118),1),$A$2:$C$7,2))/2)</f>
        <v>14304.477486559139</v>
      </c>
      <c r="M118" s="4">
        <f>VLOOKUP(DATE(YEAR($K118),1+_xlfn.FLOOR.MATH(MONTH($K118)-1,3,),0),K$2:M117,3)+($K118-DATE(YEAR($K118),1+_xlfn.FLOOR.MATH(MONTH($K118)-1,3,),0))*(VLOOKUP(DATE(YEAR($K118),1+_xlfn.FLOOR.MATH(MONTH($K118)-1,3,),1),$F$2:$H$3,3)-VLOOKUP(DATE(YEAR($K118),1+_xlfn.FLOOR.MATH(MONTH($K118)-1,3,),0),K$2:M117,3)*VLOOKUP(DATE(YEAR($K118),1+_xlfn.FLOOR.MATH(MONTH($K118)-1,3,),1),$F$2:$H$3,2))/(VLOOKUP(DATE(YEAR($K118),1+_xlfn.FLOOR.MATH(MONTH($K118)-1,3,),1),$F$2:$H$3,2)*(1+VLOOKUP(DATE(YEAR($K118),1+_xlfn.FLOOR.MATH(MONTH($K118)-1,3,),1),$F$2:$H$3,2))/2)</f>
        <v>14724.180480994237</v>
      </c>
      <c r="N118" s="5"/>
    </row>
    <row r="119" spans="11:14" x14ac:dyDescent="0.25">
      <c r="K119" s="5">
        <v>45408</v>
      </c>
      <c r="L119" s="4">
        <f>VLOOKUP(DATE(YEAR($K119),MONTH($K119),0),K$2:L118,2)+(DAY($K119))*(VLOOKUP(DATE(YEAR($K119),MONTH($K119),1),$A$2:$C$7,3)-VLOOKUP(DATE(YEAR($K119),MONTH($K119),0),K$2:L118,2)*VLOOKUP(DATE(YEAR($K119),MONTH($K119),1),$A$2:$C$7,2))/(VLOOKUP(DATE(YEAR($K119),MONTH($K119),1),$A$2:$C$7,2)*(1+VLOOKUP(DATE(YEAR($K119),MONTH($K119),1),$A$2:$C$7,2))/2)</f>
        <v>14350.562836021503</v>
      </c>
      <c r="M119" s="4">
        <f>VLOOKUP(DATE(YEAR($K119),1+_xlfn.FLOOR.MATH(MONTH($K119)-1,3,),0),K$2:M118,3)+($K119-DATE(YEAR($K119),1+_xlfn.FLOOR.MATH(MONTH($K119)-1,3,),0))*(VLOOKUP(DATE(YEAR($K119),1+_xlfn.FLOOR.MATH(MONTH($K119)-1,3,),1),$F$2:$H$3,3)-VLOOKUP(DATE(YEAR($K119),1+_xlfn.FLOOR.MATH(MONTH($K119)-1,3,),0),K$2:M118,3)*VLOOKUP(DATE(YEAR($K119),1+_xlfn.FLOOR.MATH(MONTH($K119)-1,3,),1),$F$2:$H$3,2))/(VLOOKUP(DATE(YEAR($K119),1+_xlfn.FLOOR.MATH(MONTH($K119)-1,3,),1),$F$2:$H$3,2)*(1+VLOOKUP(DATE(YEAR($K119),1+_xlfn.FLOOR.MATH(MONTH($K119)-1,3,),1),$F$2:$H$3,2))/2)</f>
        <v>14845.756395886181</v>
      </c>
      <c r="N119" s="5"/>
    </row>
    <row r="120" spans="11:14" x14ac:dyDescent="0.25">
      <c r="K120" s="5">
        <v>45409</v>
      </c>
      <c r="L120" s="4">
        <f>VLOOKUP(DATE(YEAR($K120),MONTH($K120),0),K$2:L119,2)+(DAY($K120))*(VLOOKUP(DATE(YEAR($K120),MONTH($K120),1),$A$2:$C$7,3)-VLOOKUP(DATE(YEAR($K120),MONTH($K120),0),K$2:L119,2)*VLOOKUP(DATE(YEAR($K120),MONTH($K120),1),$A$2:$C$7,2))/(VLOOKUP(DATE(YEAR($K120),MONTH($K120),1),$A$2:$C$7,2)*(1+VLOOKUP(DATE(YEAR($K120),MONTH($K120),1),$A$2:$C$7,2))/2)</f>
        <v>14396.648185483869</v>
      </c>
      <c r="M120" s="4">
        <f>VLOOKUP(DATE(YEAR($K120),1+_xlfn.FLOOR.MATH(MONTH($K120)-1,3,),0),K$2:M119,3)+($K120-DATE(YEAR($K120),1+_xlfn.FLOOR.MATH(MONTH($K120)-1,3,),0))*(VLOOKUP(DATE(YEAR($K120),1+_xlfn.FLOOR.MATH(MONTH($K120)-1,3,),1),$F$2:$H$3,3)-VLOOKUP(DATE(YEAR($K120),1+_xlfn.FLOOR.MATH(MONTH($K120)-1,3,),0),K$2:M119,3)*VLOOKUP(DATE(YEAR($K120),1+_xlfn.FLOOR.MATH(MONTH($K120)-1,3,),1),$F$2:$H$3,2))/(VLOOKUP(DATE(YEAR($K120),1+_xlfn.FLOOR.MATH(MONTH($K120)-1,3,),1),$F$2:$H$3,2)*(1+VLOOKUP(DATE(YEAR($K120),1+_xlfn.FLOOR.MATH(MONTH($K120)-1,3,),1),$F$2:$H$3,2))/2)</f>
        <v>14967.332310778125</v>
      </c>
      <c r="N120" s="5"/>
    </row>
    <row r="121" spans="11:14" x14ac:dyDescent="0.25">
      <c r="K121" s="5">
        <v>45410</v>
      </c>
      <c r="L121" s="4">
        <f>VLOOKUP(DATE(YEAR($K121),MONTH($K121),0),K$2:L120,2)+(DAY($K121))*(VLOOKUP(DATE(YEAR($K121),MONTH($K121),1),$A$2:$C$7,3)-VLOOKUP(DATE(YEAR($K121),MONTH($K121),0),K$2:L120,2)*VLOOKUP(DATE(YEAR($K121),MONTH($K121),1),$A$2:$C$7,2))/(VLOOKUP(DATE(YEAR($K121),MONTH($K121),1),$A$2:$C$7,2)*(1+VLOOKUP(DATE(YEAR($K121),MONTH($K121),1),$A$2:$C$7,2))/2)</f>
        <v>14442.733534946236</v>
      </c>
      <c r="M121" s="4">
        <f>VLOOKUP(DATE(YEAR($K121),1+_xlfn.FLOOR.MATH(MONTH($K121)-1,3,),0),K$2:M120,3)+($K121-DATE(YEAR($K121),1+_xlfn.FLOOR.MATH(MONTH($K121)-1,3,),0))*(VLOOKUP(DATE(YEAR($K121),1+_xlfn.FLOOR.MATH(MONTH($K121)-1,3,),1),$F$2:$H$3,3)-VLOOKUP(DATE(YEAR($K121),1+_xlfn.FLOOR.MATH(MONTH($K121)-1,3,),0),K$2:M120,3)*VLOOKUP(DATE(YEAR($K121),1+_xlfn.FLOOR.MATH(MONTH($K121)-1,3,),1),$F$2:$H$3,2))/(VLOOKUP(DATE(YEAR($K121),1+_xlfn.FLOOR.MATH(MONTH($K121)-1,3,),1),$F$2:$H$3,2)*(1+VLOOKUP(DATE(YEAR($K121),1+_xlfn.FLOOR.MATH(MONTH($K121)-1,3,),1),$F$2:$H$3,2))/2)</f>
        <v>15088.908225670068</v>
      </c>
      <c r="N121" s="5"/>
    </row>
    <row r="122" spans="11:14" x14ac:dyDescent="0.25">
      <c r="K122" s="5">
        <v>45411</v>
      </c>
      <c r="L122" s="4">
        <f>VLOOKUP(DATE(YEAR($K122),MONTH($K122),0),K$2:L121,2)+(DAY($K122))*(VLOOKUP(DATE(YEAR($K122),MONTH($K122),1),$A$2:$C$7,3)-VLOOKUP(DATE(YEAR($K122),MONTH($K122),0),K$2:L121,2)*VLOOKUP(DATE(YEAR($K122),MONTH($K122),1),$A$2:$C$7,2))/(VLOOKUP(DATE(YEAR($K122),MONTH($K122),1),$A$2:$C$7,2)*(1+VLOOKUP(DATE(YEAR($K122),MONTH($K122),1),$A$2:$C$7,2))/2)</f>
        <v>14488.8188844086</v>
      </c>
      <c r="M122" s="4">
        <f>VLOOKUP(DATE(YEAR($K122),1+_xlfn.FLOOR.MATH(MONTH($K122)-1,3,),0),K$2:M121,3)+($K122-DATE(YEAR($K122),1+_xlfn.FLOOR.MATH(MONTH($K122)-1,3,),0))*(VLOOKUP(DATE(YEAR($K122),1+_xlfn.FLOOR.MATH(MONTH($K122)-1,3,),1),$F$2:$H$3,3)-VLOOKUP(DATE(YEAR($K122),1+_xlfn.FLOOR.MATH(MONTH($K122)-1,3,),0),K$2:M121,3)*VLOOKUP(DATE(YEAR($K122),1+_xlfn.FLOOR.MATH(MONTH($K122)-1,3,),1),$F$2:$H$3,2))/(VLOOKUP(DATE(YEAR($K122),1+_xlfn.FLOOR.MATH(MONTH($K122)-1,3,),1),$F$2:$H$3,2)*(1+VLOOKUP(DATE(YEAR($K122),1+_xlfn.FLOOR.MATH(MONTH($K122)-1,3,),1),$F$2:$H$3,2))/2)</f>
        <v>15210.484140562012</v>
      </c>
      <c r="N122" s="5"/>
    </row>
    <row r="123" spans="11:14" x14ac:dyDescent="0.25">
      <c r="K123" s="5">
        <v>45412</v>
      </c>
      <c r="L123" s="4">
        <f>VLOOKUP(DATE(YEAR($K123),MONTH($K123),0),K$2:L122,2)+(DAY($K123))*(VLOOKUP(DATE(YEAR($K123),MONTH($K123),1),$A$2:$C$7,3)-VLOOKUP(DATE(YEAR($K123),MONTH($K123),0),K$2:L122,2)*VLOOKUP(DATE(YEAR($K123),MONTH($K123),1),$A$2:$C$7,2))/(VLOOKUP(DATE(YEAR($K123),MONTH($K123),1),$A$2:$C$7,2)*(1+VLOOKUP(DATE(YEAR($K123),MONTH($K123),1),$A$2:$C$7,2))/2)</f>
        <v>14534.904233870966</v>
      </c>
      <c r="M123" s="4">
        <f>VLOOKUP(DATE(YEAR($K123),1+_xlfn.FLOOR.MATH(MONTH($K123)-1,3,),0),K$2:M122,3)+($K123-DATE(YEAR($K123),1+_xlfn.FLOOR.MATH(MONTH($K123)-1,3,),0))*(VLOOKUP(DATE(YEAR($K123),1+_xlfn.FLOOR.MATH(MONTH($K123)-1,3,),1),$F$2:$H$3,3)-VLOOKUP(DATE(YEAR($K123),1+_xlfn.FLOOR.MATH(MONTH($K123)-1,3,),0),K$2:M122,3)*VLOOKUP(DATE(YEAR($K123),1+_xlfn.FLOOR.MATH(MONTH($K123)-1,3,),1),$F$2:$H$3,2))/(VLOOKUP(DATE(YEAR($K123),1+_xlfn.FLOOR.MATH(MONTH($K123)-1,3,),1),$F$2:$H$3,2)*(1+VLOOKUP(DATE(YEAR($K123),1+_xlfn.FLOOR.MATH(MONTH($K123)-1,3,),1),$F$2:$H$3,2))/2)</f>
        <v>15332.060055453954</v>
      </c>
      <c r="N123" s="5"/>
    </row>
    <row r="124" spans="11:14" x14ac:dyDescent="0.25">
      <c r="K124" s="5">
        <v>45413</v>
      </c>
      <c r="L124" s="4">
        <f>VLOOKUP(DATE(YEAR($K124),MONTH($K124),0),K$2:L123,2)+(DAY($K124))*(VLOOKUP(DATE(YEAR($K124),MONTH($K124),1),$A$2:$C$7,3)-VLOOKUP(DATE(YEAR($K124),MONTH($K124),0),K$2:L123,2)*VLOOKUP(DATE(YEAR($K124),MONTH($K124),1),$A$2:$C$7,2))/(VLOOKUP(DATE(YEAR($K124),MONTH($K124),1),$A$2:$C$7,2)*(1+VLOOKUP(DATE(YEAR($K124),MONTH($K124),1),$A$2:$C$7,2))/2)</f>
        <v>14674.859816028224</v>
      </c>
      <c r="M124" s="4">
        <f>VLOOKUP(DATE(YEAR($K124),1+_xlfn.FLOOR.MATH(MONTH($K124)-1,3,),0),K$2:M123,3)+($K124-DATE(YEAR($K124),1+_xlfn.FLOOR.MATH(MONTH($K124)-1,3,),0))*(VLOOKUP(DATE(YEAR($K124),1+_xlfn.FLOOR.MATH(MONTH($K124)-1,3,),1),$F$2:$H$3,3)-VLOOKUP(DATE(YEAR($K124),1+_xlfn.FLOOR.MATH(MONTH($K124)-1,3,),0),K$2:M123,3)*VLOOKUP(DATE(YEAR($K124),1+_xlfn.FLOOR.MATH(MONTH($K124)-1,3,),1),$F$2:$H$3,2))/(VLOOKUP(DATE(YEAR($K124),1+_xlfn.FLOOR.MATH(MONTH($K124)-1,3,),1),$F$2:$H$3,2)*(1+VLOOKUP(DATE(YEAR($K124),1+_xlfn.FLOOR.MATH(MONTH($K124)-1,3,),1),$F$2:$H$3,2))/2)</f>
        <v>15453.635970345898</v>
      </c>
      <c r="N124" s="5"/>
    </row>
    <row r="125" spans="11:14" x14ac:dyDescent="0.25">
      <c r="K125" s="5">
        <v>45414</v>
      </c>
      <c r="L125" s="4">
        <f>VLOOKUP(DATE(YEAR($K125),MONTH($K125),0),K$2:L124,2)+(DAY($K125))*(VLOOKUP(DATE(YEAR($K125),MONTH($K125),1),$A$2:$C$7,3)-VLOOKUP(DATE(YEAR($K125),MONTH($K125),0),K$2:L124,2)*VLOOKUP(DATE(YEAR($K125),MONTH($K125),1),$A$2:$C$7,2))/(VLOOKUP(DATE(YEAR($K125),MONTH($K125),1),$A$2:$C$7,2)*(1+VLOOKUP(DATE(YEAR($K125),MONTH($K125),1),$A$2:$C$7,2))/2)</f>
        <v>14814.815398185483</v>
      </c>
      <c r="M125" s="4">
        <f>VLOOKUP(DATE(YEAR($K125),1+_xlfn.FLOOR.MATH(MONTH($K125)-1,3,),0),K$2:M124,3)+($K125-DATE(YEAR($K125),1+_xlfn.FLOOR.MATH(MONTH($K125)-1,3,),0))*(VLOOKUP(DATE(YEAR($K125),1+_xlfn.FLOOR.MATH(MONTH($K125)-1,3,),1),$F$2:$H$3,3)-VLOOKUP(DATE(YEAR($K125),1+_xlfn.FLOOR.MATH(MONTH($K125)-1,3,),0),K$2:M124,3)*VLOOKUP(DATE(YEAR($K125),1+_xlfn.FLOOR.MATH(MONTH($K125)-1,3,),1),$F$2:$H$3,2))/(VLOOKUP(DATE(YEAR($K125),1+_xlfn.FLOOR.MATH(MONTH($K125)-1,3,),1),$F$2:$H$3,2)*(1+VLOOKUP(DATE(YEAR($K125),1+_xlfn.FLOOR.MATH(MONTH($K125)-1,3,),1),$F$2:$H$3,2))/2)</f>
        <v>15575.211885237841</v>
      </c>
      <c r="N125" s="5"/>
    </row>
    <row r="126" spans="11:14" x14ac:dyDescent="0.25">
      <c r="K126" s="5">
        <v>45415</v>
      </c>
      <c r="L126" s="4">
        <f>VLOOKUP(DATE(YEAR($K126),MONTH($K126),0),K$2:L125,2)+(DAY($K126))*(VLOOKUP(DATE(YEAR($K126),MONTH($K126),1),$A$2:$C$7,3)-VLOOKUP(DATE(YEAR($K126),MONTH($K126),0),K$2:L125,2)*VLOOKUP(DATE(YEAR($K126),MONTH($K126),1),$A$2:$C$7,2))/(VLOOKUP(DATE(YEAR($K126),MONTH($K126),1),$A$2:$C$7,2)*(1+VLOOKUP(DATE(YEAR($K126),MONTH($K126),1),$A$2:$C$7,2))/2)</f>
        <v>14954.770980342741</v>
      </c>
      <c r="M126" s="4">
        <f>VLOOKUP(DATE(YEAR($K126),1+_xlfn.FLOOR.MATH(MONTH($K126)-1,3,),0),K$2:M125,3)+($K126-DATE(YEAR($K126),1+_xlfn.FLOOR.MATH(MONTH($K126)-1,3,),0))*(VLOOKUP(DATE(YEAR($K126),1+_xlfn.FLOOR.MATH(MONTH($K126)-1,3,),1),$F$2:$H$3,3)-VLOOKUP(DATE(YEAR($K126),1+_xlfn.FLOOR.MATH(MONTH($K126)-1,3,),0),K$2:M125,3)*VLOOKUP(DATE(YEAR($K126),1+_xlfn.FLOOR.MATH(MONTH($K126)-1,3,),1),$F$2:$H$3,2))/(VLOOKUP(DATE(YEAR($K126),1+_xlfn.FLOOR.MATH(MONTH($K126)-1,3,),1),$F$2:$H$3,2)*(1+VLOOKUP(DATE(YEAR($K126),1+_xlfn.FLOOR.MATH(MONTH($K126)-1,3,),1),$F$2:$H$3,2))/2)</f>
        <v>15696.787800129785</v>
      </c>
      <c r="N126" s="5"/>
    </row>
    <row r="127" spans="11:14" x14ac:dyDescent="0.25">
      <c r="K127" s="5">
        <v>45416</v>
      </c>
      <c r="L127" s="4">
        <f>VLOOKUP(DATE(YEAR($K127),MONTH($K127),0),K$2:L126,2)+(DAY($K127))*(VLOOKUP(DATE(YEAR($K127),MONTH($K127),1),$A$2:$C$7,3)-VLOOKUP(DATE(YEAR($K127),MONTH($K127),0),K$2:L126,2)*VLOOKUP(DATE(YEAR($K127),MONTH($K127),1),$A$2:$C$7,2))/(VLOOKUP(DATE(YEAR($K127),MONTH($K127),1),$A$2:$C$7,2)*(1+VLOOKUP(DATE(YEAR($K127),MONTH($K127),1),$A$2:$C$7,2))/2)</f>
        <v>15094.726562499998</v>
      </c>
      <c r="M127" s="4">
        <f>VLOOKUP(DATE(YEAR($K127),1+_xlfn.FLOOR.MATH(MONTH($K127)-1,3,),0),K$2:M126,3)+($K127-DATE(YEAR($K127),1+_xlfn.FLOOR.MATH(MONTH($K127)-1,3,),0))*(VLOOKUP(DATE(YEAR($K127),1+_xlfn.FLOOR.MATH(MONTH($K127)-1,3,),1),$F$2:$H$3,3)-VLOOKUP(DATE(YEAR($K127),1+_xlfn.FLOOR.MATH(MONTH($K127)-1,3,),0),K$2:M126,3)*VLOOKUP(DATE(YEAR($K127),1+_xlfn.FLOOR.MATH(MONTH($K127)-1,3,),1),$F$2:$H$3,2))/(VLOOKUP(DATE(YEAR($K127),1+_xlfn.FLOOR.MATH(MONTH($K127)-1,3,),1),$F$2:$H$3,2)*(1+VLOOKUP(DATE(YEAR($K127),1+_xlfn.FLOOR.MATH(MONTH($K127)-1,3,),1),$F$2:$H$3,2))/2)</f>
        <v>15818.363715021729</v>
      </c>
      <c r="N127" s="5"/>
    </row>
    <row r="128" spans="11:14" x14ac:dyDescent="0.25">
      <c r="K128" s="5">
        <v>45417</v>
      </c>
      <c r="L128" s="4">
        <f>VLOOKUP(DATE(YEAR($K128),MONTH($K128),0),K$2:L127,2)+(DAY($K128))*(VLOOKUP(DATE(YEAR($K128),MONTH($K128),1),$A$2:$C$7,3)-VLOOKUP(DATE(YEAR($K128),MONTH($K128),0),K$2:L127,2)*VLOOKUP(DATE(YEAR($K128),MONTH($K128),1),$A$2:$C$7,2))/(VLOOKUP(DATE(YEAR($K128),MONTH($K128),1),$A$2:$C$7,2)*(1+VLOOKUP(DATE(YEAR($K128),MONTH($K128),1),$A$2:$C$7,2))/2)</f>
        <v>15234.682144657258</v>
      </c>
      <c r="M128" s="4">
        <f>VLOOKUP(DATE(YEAR($K128),1+_xlfn.FLOOR.MATH(MONTH($K128)-1,3,),0),K$2:M127,3)+($K128-DATE(YEAR($K128),1+_xlfn.FLOOR.MATH(MONTH($K128)-1,3,),0))*(VLOOKUP(DATE(YEAR($K128),1+_xlfn.FLOOR.MATH(MONTH($K128)-1,3,),1),$F$2:$H$3,3)-VLOOKUP(DATE(YEAR($K128),1+_xlfn.FLOOR.MATH(MONTH($K128)-1,3,),0),K$2:M127,3)*VLOOKUP(DATE(YEAR($K128),1+_xlfn.FLOOR.MATH(MONTH($K128)-1,3,),1),$F$2:$H$3,2))/(VLOOKUP(DATE(YEAR($K128),1+_xlfn.FLOOR.MATH(MONTH($K128)-1,3,),1),$F$2:$H$3,2)*(1+VLOOKUP(DATE(YEAR($K128),1+_xlfn.FLOOR.MATH(MONTH($K128)-1,3,),1),$F$2:$H$3,2))/2)</f>
        <v>15939.939629913672</v>
      </c>
      <c r="N128" s="5"/>
    </row>
    <row r="129" spans="11:14" x14ac:dyDescent="0.25">
      <c r="K129" s="5">
        <v>45418</v>
      </c>
      <c r="L129" s="4">
        <f>VLOOKUP(DATE(YEAR($K129),MONTH($K129),0),K$2:L128,2)+(DAY($K129))*(VLOOKUP(DATE(YEAR($K129),MONTH($K129),1),$A$2:$C$7,3)-VLOOKUP(DATE(YEAR($K129),MONTH($K129),0),K$2:L128,2)*VLOOKUP(DATE(YEAR($K129),MONTH($K129),1),$A$2:$C$7,2))/(VLOOKUP(DATE(YEAR($K129),MONTH($K129),1),$A$2:$C$7,2)*(1+VLOOKUP(DATE(YEAR($K129),MONTH($K129),1),$A$2:$C$7,2))/2)</f>
        <v>15374.637726814515</v>
      </c>
      <c r="M129" s="4">
        <f>VLOOKUP(DATE(YEAR($K129),1+_xlfn.FLOOR.MATH(MONTH($K129)-1,3,),0),K$2:M128,3)+($K129-DATE(YEAR($K129),1+_xlfn.FLOOR.MATH(MONTH($K129)-1,3,),0))*(VLOOKUP(DATE(YEAR($K129),1+_xlfn.FLOOR.MATH(MONTH($K129)-1,3,),1),$F$2:$H$3,3)-VLOOKUP(DATE(YEAR($K129),1+_xlfn.FLOOR.MATH(MONTH($K129)-1,3,),0),K$2:M128,3)*VLOOKUP(DATE(YEAR($K129),1+_xlfn.FLOOR.MATH(MONTH($K129)-1,3,),1),$F$2:$H$3,2))/(VLOOKUP(DATE(YEAR($K129),1+_xlfn.FLOOR.MATH(MONTH($K129)-1,3,),1),$F$2:$H$3,2)*(1+VLOOKUP(DATE(YEAR($K129),1+_xlfn.FLOOR.MATH(MONTH($K129)-1,3,),1),$F$2:$H$3,2))/2)</f>
        <v>16061.515544805616</v>
      </c>
      <c r="N129" s="5"/>
    </row>
    <row r="130" spans="11:14" x14ac:dyDescent="0.25">
      <c r="K130" s="5">
        <v>45419</v>
      </c>
      <c r="L130" s="4">
        <f>VLOOKUP(DATE(YEAR($K130),MONTH($K130),0),K$2:L129,2)+(DAY($K130))*(VLOOKUP(DATE(YEAR($K130),MONTH($K130),1),$A$2:$C$7,3)-VLOOKUP(DATE(YEAR($K130),MONTH($K130),0),K$2:L129,2)*VLOOKUP(DATE(YEAR($K130),MONTH($K130),1),$A$2:$C$7,2))/(VLOOKUP(DATE(YEAR($K130),MONTH($K130),1),$A$2:$C$7,2)*(1+VLOOKUP(DATE(YEAR($K130),MONTH($K130),1),$A$2:$C$7,2))/2)</f>
        <v>15514.593308971773</v>
      </c>
      <c r="M130" s="4">
        <f>VLOOKUP(DATE(YEAR($K130),1+_xlfn.FLOOR.MATH(MONTH($K130)-1,3,),0),K$2:M129,3)+($K130-DATE(YEAR($K130),1+_xlfn.FLOOR.MATH(MONTH($K130)-1,3,),0))*(VLOOKUP(DATE(YEAR($K130),1+_xlfn.FLOOR.MATH(MONTH($K130)-1,3,),1),$F$2:$H$3,3)-VLOOKUP(DATE(YEAR($K130),1+_xlfn.FLOOR.MATH(MONTH($K130)-1,3,),0),K$2:M129,3)*VLOOKUP(DATE(YEAR($K130),1+_xlfn.FLOOR.MATH(MONTH($K130)-1,3,),1),$F$2:$H$3,2))/(VLOOKUP(DATE(YEAR($K130),1+_xlfn.FLOOR.MATH(MONTH($K130)-1,3,),1),$F$2:$H$3,2)*(1+VLOOKUP(DATE(YEAR($K130),1+_xlfn.FLOOR.MATH(MONTH($K130)-1,3,),1),$F$2:$H$3,2))/2)</f>
        <v>16183.091459697558</v>
      </c>
      <c r="N130" s="5"/>
    </row>
    <row r="131" spans="11:14" x14ac:dyDescent="0.25">
      <c r="K131" s="5">
        <v>45420</v>
      </c>
      <c r="L131" s="4">
        <f>VLOOKUP(DATE(YEAR($K131),MONTH($K131),0),K$2:L130,2)+(DAY($K131))*(VLOOKUP(DATE(YEAR($K131),MONTH($K131),1),$A$2:$C$7,3)-VLOOKUP(DATE(YEAR($K131),MONTH($K131),0),K$2:L130,2)*VLOOKUP(DATE(YEAR($K131),MONTH($K131),1),$A$2:$C$7,2))/(VLOOKUP(DATE(YEAR($K131),MONTH($K131),1),$A$2:$C$7,2)*(1+VLOOKUP(DATE(YEAR($K131),MONTH($K131),1),$A$2:$C$7,2))/2)</f>
        <v>15654.548891129032</v>
      </c>
      <c r="M131" s="4">
        <f>VLOOKUP(DATE(YEAR($K131),1+_xlfn.FLOOR.MATH(MONTH($K131)-1,3,),0),K$2:M130,3)+($K131-DATE(YEAR($K131),1+_xlfn.FLOOR.MATH(MONTH($K131)-1,3,),0))*(VLOOKUP(DATE(YEAR($K131),1+_xlfn.FLOOR.MATH(MONTH($K131)-1,3,),1),$F$2:$H$3,3)-VLOOKUP(DATE(YEAR($K131),1+_xlfn.FLOOR.MATH(MONTH($K131)-1,3,),0),K$2:M130,3)*VLOOKUP(DATE(YEAR($K131),1+_xlfn.FLOOR.MATH(MONTH($K131)-1,3,),1),$F$2:$H$3,2))/(VLOOKUP(DATE(YEAR($K131),1+_xlfn.FLOOR.MATH(MONTH($K131)-1,3,),1),$F$2:$H$3,2)*(1+VLOOKUP(DATE(YEAR($K131),1+_xlfn.FLOOR.MATH(MONTH($K131)-1,3,),1),$F$2:$H$3,2))/2)</f>
        <v>16304.667374589502</v>
      </c>
      <c r="N131" s="5"/>
    </row>
    <row r="132" spans="11:14" x14ac:dyDescent="0.25">
      <c r="K132" s="5">
        <v>45421</v>
      </c>
      <c r="L132" s="4">
        <f>VLOOKUP(DATE(YEAR($K132),MONTH($K132),0),K$2:L131,2)+(DAY($K132))*(VLOOKUP(DATE(YEAR($K132),MONTH($K132),1),$A$2:$C$7,3)-VLOOKUP(DATE(YEAR($K132),MONTH($K132),0),K$2:L131,2)*VLOOKUP(DATE(YEAR($K132),MONTH($K132),1),$A$2:$C$7,2))/(VLOOKUP(DATE(YEAR($K132),MONTH($K132),1),$A$2:$C$7,2)*(1+VLOOKUP(DATE(YEAR($K132),MONTH($K132),1),$A$2:$C$7,2))/2)</f>
        <v>15794.50447328629</v>
      </c>
      <c r="M132" s="4">
        <f>VLOOKUP(DATE(YEAR($K132),1+_xlfn.FLOOR.MATH(MONTH($K132)-1,3,),0),K$2:M131,3)+($K132-DATE(YEAR($K132),1+_xlfn.FLOOR.MATH(MONTH($K132)-1,3,),0))*(VLOOKUP(DATE(YEAR($K132),1+_xlfn.FLOOR.MATH(MONTH($K132)-1,3,),1),$F$2:$H$3,3)-VLOOKUP(DATE(YEAR($K132),1+_xlfn.FLOOR.MATH(MONTH($K132)-1,3,),0),K$2:M131,3)*VLOOKUP(DATE(YEAR($K132),1+_xlfn.FLOOR.MATH(MONTH($K132)-1,3,),1),$F$2:$H$3,2))/(VLOOKUP(DATE(YEAR($K132),1+_xlfn.FLOOR.MATH(MONTH($K132)-1,3,),1),$F$2:$H$3,2)*(1+VLOOKUP(DATE(YEAR($K132),1+_xlfn.FLOOR.MATH(MONTH($K132)-1,3,),1),$F$2:$H$3,2))/2)</f>
        <v>16426.243289481448</v>
      </c>
      <c r="N132" s="5"/>
    </row>
    <row r="133" spans="11:14" x14ac:dyDescent="0.25">
      <c r="K133" s="5">
        <v>45422</v>
      </c>
      <c r="L133" s="4">
        <f>VLOOKUP(DATE(YEAR($K133),MONTH($K133),0),K$2:L132,2)+(DAY($K133))*(VLOOKUP(DATE(YEAR($K133),MONTH($K133),1),$A$2:$C$7,3)-VLOOKUP(DATE(YEAR($K133),MONTH($K133),0),K$2:L132,2)*VLOOKUP(DATE(YEAR($K133),MONTH($K133),1),$A$2:$C$7,2))/(VLOOKUP(DATE(YEAR($K133),MONTH($K133),1),$A$2:$C$7,2)*(1+VLOOKUP(DATE(YEAR($K133),MONTH($K133),1),$A$2:$C$7,2))/2)</f>
        <v>15934.460055443547</v>
      </c>
      <c r="M133" s="4">
        <f>VLOOKUP(DATE(YEAR($K133),1+_xlfn.FLOOR.MATH(MONTH($K133)-1,3,),0),K$2:M132,3)+($K133-DATE(YEAR($K133),1+_xlfn.FLOOR.MATH(MONTH($K133)-1,3,),0))*(VLOOKUP(DATE(YEAR($K133),1+_xlfn.FLOOR.MATH(MONTH($K133)-1,3,),1),$F$2:$H$3,3)-VLOOKUP(DATE(YEAR($K133),1+_xlfn.FLOOR.MATH(MONTH($K133)-1,3,),0),K$2:M132,3)*VLOOKUP(DATE(YEAR($K133),1+_xlfn.FLOOR.MATH(MONTH($K133)-1,3,),1),$F$2:$H$3,2))/(VLOOKUP(DATE(YEAR($K133),1+_xlfn.FLOOR.MATH(MONTH($K133)-1,3,),1),$F$2:$H$3,2)*(1+VLOOKUP(DATE(YEAR($K133),1+_xlfn.FLOOR.MATH(MONTH($K133)-1,3,),1),$F$2:$H$3,2))/2)</f>
        <v>16547.819204373387</v>
      </c>
      <c r="N133" s="5"/>
    </row>
    <row r="134" spans="11:14" x14ac:dyDescent="0.25">
      <c r="K134" s="5">
        <v>45423</v>
      </c>
      <c r="L134" s="4">
        <f>VLOOKUP(DATE(YEAR($K134),MONTH($K134),0),K$2:L133,2)+(DAY($K134))*(VLOOKUP(DATE(YEAR($K134),MONTH($K134),1),$A$2:$C$7,3)-VLOOKUP(DATE(YEAR($K134),MONTH($K134),0),K$2:L133,2)*VLOOKUP(DATE(YEAR($K134),MONTH($K134),1),$A$2:$C$7,2))/(VLOOKUP(DATE(YEAR($K134),MONTH($K134),1),$A$2:$C$7,2)*(1+VLOOKUP(DATE(YEAR($K134),MONTH($K134),1),$A$2:$C$7,2))/2)</f>
        <v>16074.415637600807</v>
      </c>
      <c r="M134" s="4">
        <f>VLOOKUP(DATE(YEAR($K134),1+_xlfn.FLOOR.MATH(MONTH($K134)-1,3,),0),K$2:M133,3)+($K134-DATE(YEAR($K134),1+_xlfn.FLOOR.MATH(MONTH($K134)-1,3,),0))*(VLOOKUP(DATE(YEAR($K134),1+_xlfn.FLOOR.MATH(MONTH($K134)-1,3,),1),$F$2:$H$3,3)-VLOOKUP(DATE(YEAR($K134),1+_xlfn.FLOOR.MATH(MONTH($K134)-1,3,),0),K$2:M133,3)*VLOOKUP(DATE(YEAR($K134),1+_xlfn.FLOOR.MATH(MONTH($K134)-1,3,),1),$F$2:$H$3,2))/(VLOOKUP(DATE(YEAR($K134),1+_xlfn.FLOOR.MATH(MONTH($K134)-1,3,),1),$F$2:$H$3,2)*(1+VLOOKUP(DATE(YEAR($K134),1+_xlfn.FLOOR.MATH(MONTH($K134)-1,3,),1),$F$2:$H$3,2))/2)</f>
        <v>16669.395119265333</v>
      </c>
      <c r="N134" s="5"/>
    </row>
    <row r="135" spans="11:14" x14ac:dyDescent="0.25">
      <c r="K135" s="5">
        <v>45424</v>
      </c>
      <c r="L135" s="4">
        <f>VLOOKUP(DATE(YEAR($K135),MONTH($K135),0),K$2:L134,2)+(DAY($K135))*(VLOOKUP(DATE(YEAR($K135),MONTH($K135),1),$A$2:$C$7,3)-VLOOKUP(DATE(YEAR($K135),MONTH($K135),0),K$2:L134,2)*VLOOKUP(DATE(YEAR($K135),MONTH($K135),1),$A$2:$C$7,2))/(VLOOKUP(DATE(YEAR($K135),MONTH($K135),1),$A$2:$C$7,2)*(1+VLOOKUP(DATE(YEAR($K135),MONTH($K135),1),$A$2:$C$7,2))/2)</f>
        <v>16214.371219758064</v>
      </c>
      <c r="M135" s="4">
        <f>VLOOKUP(DATE(YEAR($K135),1+_xlfn.FLOOR.MATH(MONTH($K135)-1,3,),0),K$2:M134,3)+($K135-DATE(YEAR($K135),1+_xlfn.FLOOR.MATH(MONTH($K135)-1,3,),0))*(VLOOKUP(DATE(YEAR($K135),1+_xlfn.FLOOR.MATH(MONTH($K135)-1,3,),1),$F$2:$H$3,3)-VLOOKUP(DATE(YEAR($K135),1+_xlfn.FLOOR.MATH(MONTH($K135)-1,3,),0),K$2:M134,3)*VLOOKUP(DATE(YEAR($K135),1+_xlfn.FLOOR.MATH(MONTH($K135)-1,3,),1),$F$2:$H$3,2))/(VLOOKUP(DATE(YEAR($K135),1+_xlfn.FLOOR.MATH(MONTH($K135)-1,3,),1),$F$2:$H$3,2)*(1+VLOOKUP(DATE(YEAR($K135),1+_xlfn.FLOOR.MATH(MONTH($K135)-1,3,),1),$F$2:$H$3,2))/2)</f>
        <v>16790.971034157275</v>
      </c>
      <c r="N135" s="5"/>
    </row>
    <row r="136" spans="11:14" x14ac:dyDescent="0.25">
      <c r="K136" s="5">
        <v>45425</v>
      </c>
      <c r="L136" s="4">
        <f>VLOOKUP(DATE(YEAR($K136),MONTH($K136),0),K$2:L135,2)+(DAY($K136))*(VLOOKUP(DATE(YEAR($K136),MONTH($K136),1),$A$2:$C$7,3)-VLOOKUP(DATE(YEAR($K136),MONTH($K136),0),K$2:L135,2)*VLOOKUP(DATE(YEAR($K136),MONTH($K136),1),$A$2:$C$7,2))/(VLOOKUP(DATE(YEAR($K136),MONTH($K136),1),$A$2:$C$7,2)*(1+VLOOKUP(DATE(YEAR($K136),MONTH($K136),1),$A$2:$C$7,2))/2)</f>
        <v>16354.326801915322</v>
      </c>
      <c r="M136" s="4">
        <f>VLOOKUP(DATE(YEAR($K136),1+_xlfn.FLOOR.MATH(MONTH($K136)-1,3,),0),K$2:M135,3)+($K136-DATE(YEAR($K136),1+_xlfn.FLOOR.MATH(MONTH($K136)-1,3,),0))*(VLOOKUP(DATE(YEAR($K136),1+_xlfn.FLOOR.MATH(MONTH($K136)-1,3,),1),$F$2:$H$3,3)-VLOOKUP(DATE(YEAR($K136),1+_xlfn.FLOOR.MATH(MONTH($K136)-1,3,),0),K$2:M135,3)*VLOOKUP(DATE(YEAR($K136),1+_xlfn.FLOOR.MATH(MONTH($K136)-1,3,),1),$F$2:$H$3,2))/(VLOOKUP(DATE(YEAR($K136),1+_xlfn.FLOOR.MATH(MONTH($K136)-1,3,),1),$F$2:$H$3,2)*(1+VLOOKUP(DATE(YEAR($K136),1+_xlfn.FLOOR.MATH(MONTH($K136)-1,3,),1),$F$2:$H$3,2))/2)</f>
        <v>16912.546949049218</v>
      </c>
      <c r="N136" s="5"/>
    </row>
    <row r="137" spans="11:14" x14ac:dyDescent="0.25">
      <c r="K137" s="5">
        <v>45426</v>
      </c>
      <c r="L137" s="4">
        <f>VLOOKUP(DATE(YEAR($K137),MONTH($K137),0),K$2:L136,2)+(DAY($K137))*(VLOOKUP(DATE(YEAR($K137),MONTH($K137),1),$A$2:$C$7,3)-VLOOKUP(DATE(YEAR($K137),MONTH($K137),0),K$2:L136,2)*VLOOKUP(DATE(YEAR($K137),MONTH($K137),1),$A$2:$C$7,2))/(VLOOKUP(DATE(YEAR($K137),MONTH($K137),1),$A$2:$C$7,2)*(1+VLOOKUP(DATE(YEAR($K137),MONTH($K137),1),$A$2:$C$7,2))/2)</f>
        <v>16494.28238407258</v>
      </c>
      <c r="M137" s="4">
        <f>VLOOKUP(DATE(YEAR($K137),1+_xlfn.FLOOR.MATH(MONTH($K137)-1,3,),0),K$2:M136,3)+($K137-DATE(YEAR($K137),1+_xlfn.FLOOR.MATH(MONTH($K137)-1,3,),0))*(VLOOKUP(DATE(YEAR($K137),1+_xlfn.FLOOR.MATH(MONTH($K137)-1,3,),1),$F$2:$H$3,3)-VLOOKUP(DATE(YEAR($K137),1+_xlfn.FLOOR.MATH(MONTH($K137)-1,3,),0),K$2:M136,3)*VLOOKUP(DATE(YEAR($K137),1+_xlfn.FLOOR.MATH(MONTH($K137)-1,3,),1),$F$2:$H$3,2))/(VLOOKUP(DATE(YEAR($K137),1+_xlfn.FLOOR.MATH(MONTH($K137)-1,3,),1),$F$2:$H$3,2)*(1+VLOOKUP(DATE(YEAR($K137),1+_xlfn.FLOOR.MATH(MONTH($K137)-1,3,),1),$F$2:$H$3,2))/2)</f>
        <v>17034.122863941164</v>
      </c>
      <c r="N137" s="5"/>
    </row>
    <row r="138" spans="11:14" x14ac:dyDescent="0.25">
      <c r="K138" s="5">
        <v>45427</v>
      </c>
      <c r="L138" s="4">
        <f>VLOOKUP(DATE(YEAR($K138),MONTH($K138),0),K$2:L137,2)+(DAY($K138))*(VLOOKUP(DATE(YEAR($K138),MONTH($K138),1),$A$2:$C$7,3)-VLOOKUP(DATE(YEAR($K138),MONTH($K138),0),K$2:L137,2)*VLOOKUP(DATE(YEAR($K138),MONTH($K138),1),$A$2:$C$7,2))/(VLOOKUP(DATE(YEAR($K138),MONTH($K138),1),$A$2:$C$7,2)*(1+VLOOKUP(DATE(YEAR($K138),MONTH($K138),1),$A$2:$C$7,2))/2)</f>
        <v>16634.237966229841</v>
      </c>
      <c r="M138" s="4">
        <f>VLOOKUP(DATE(YEAR($K138),1+_xlfn.FLOOR.MATH(MONTH($K138)-1,3,),0),K$2:M137,3)+($K138-DATE(YEAR($K138),1+_xlfn.FLOOR.MATH(MONTH($K138)-1,3,),0))*(VLOOKUP(DATE(YEAR($K138),1+_xlfn.FLOOR.MATH(MONTH($K138)-1,3,),1),$F$2:$H$3,3)-VLOOKUP(DATE(YEAR($K138),1+_xlfn.FLOOR.MATH(MONTH($K138)-1,3,),0),K$2:M137,3)*VLOOKUP(DATE(YEAR($K138),1+_xlfn.FLOOR.MATH(MONTH($K138)-1,3,),1),$F$2:$H$3,2))/(VLOOKUP(DATE(YEAR($K138),1+_xlfn.FLOOR.MATH(MONTH($K138)-1,3,),1),$F$2:$H$3,2)*(1+VLOOKUP(DATE(YEAR($K138),1+_xlfn.FLOOR.MATH(MONTH($K138)-1,3,),1),$F$2:$H$3,2))/2)</f>
        <v>17155.698778833106</v>
      </c>
      <c r="N138" s="5"/>
    </row>
    <row r="139" spans="11:14" x14ac:dyDescent="0.25">
      <c r="K139" s="5">
        <v>45428</v>
      </c>
      <c r="L139" s="4">
        <f>VLOOKUP(DATE(YEAR($K139),MONTH($K139),0),K$2:L138,2)+(DAY($K139))*(VLOOKUP(DATE(YEAR($K139),MONTH($K139),1),$A$2:$C$7,3)-VLOOKUP(DATE(YEAR($K139),MONTH($K139),0),K$2:L138,2)*VLOOKUP(DATE(YEAR($K139),MONTH($K139),1),$A$2:$C$7,2))/(VLOOKUP(DATE(YEAR($K139),MONTH($K139),1),$A$2:$C$7,2)*(1+VLOOKUP(DATE(YEAR($K139),MONTH($K139),1),$A$2:$C$7,2))/2)</f>
        <v>16774.193548387098</v>
      </c>
      <c r="M139" s="4">
        <f>VLOOKUP(DATE(YEAR($K139),1+_xlfn.FLOOR.MATH(MONTH($K139)-1,3,),0),K$2:M138,3)+($K139-DATE(YEAR($K139),1+_xlfn.FLOOR.MATH(MONTH($K139)-1,3,),0))*(VLOOKUP(DATE(YEAR($K139),1+_xlfn.FLOOR.MATH(MONTH($K139)-1,3,),1),$F$2:$H$3,3)-VLOOKUP(DATE(YEAR($K139),1+_xlfn.FLOOR.MATH(MONTH($K139)-1,3,),0),K$2:M138,3)*VLOOKUP(DATE(YEAR($K139),1+_xlfn.FLOOR.MATH(MONTH($K139)-1,3,),1),$F$2:$H$3,2))/(VLOOKUP(DATE(YEAR($K139),1+_xlfn.FLOOR.MATH(MONTH($K139)-1,3,),1),$F$2:$H$3,2)*(1+VLOOKUP(DATE(YEAR($K139),1+_xlfn.FLOOR.MATH(MONTH($K139)-1,3,),1),$F$2:$H$3,2))/2)</f>
        <v>17277.274693725049</v>
      </c>
      <c r="N139" s="5"/>
    </row>
    <row r="140" spans="11:14" x14ac:dyDescent="0.25">
      <c r="K140" s="5">
        <v>45429</v>
      </c>
      <c r="L140" s="4">
        <f>VLOOKUP(DATE(YEAR($K140),MONTH($K140),0),K$2:L139,2)+(DAY($K140))*(VLOOKUP(DATE(YEAR($K140),MONTH($K140),1),$A$2:$C$7,3)-VLOOKUP(DATE(YEAR($K140),MONTH($K140),0),K$2:L139,2)*VLOOKUP(DATE(YEAR($K140),MONTH($K140),1),$A$2:$C$7,2))/(VLOOKUP(DATE(YEAR($K140),MONTH($K140),1),$A$2:$C$7,2)*(1+VLOOKUP(DATE(YEAR($K140),MONTH($K140),1),$A$2:$C$7,2))/2)</f>
        <v>16914.149130544356</v>
      </c>
      <c r="M140" s="4">
        <f>VLOOKUP(DATE(YEAR($K140),1+_xlfn.FLOOR.MATH(MONTH($K140)-1,3,),0),K$2:M139,3)+($K140-DATE(YEAR($K140),1+_xlfn.FLOOR.MATH(MONTH($K140)-1,3,),0))*(VLOOKUP(DATE(YEAR($K140),1+_xlfn.FLOOR.MATH(MONTH($K140)-1,3,),1),$F$2:$H$3,3)-VLOOKUP(DATE(YEAR($K140),1+_xlfn.FLOOR.MATH(MONTH($K140)-1,3,),0),K$2:M139,3)*VLOOKUP(DATE(YEAR($K140),1+_xlfn.FLOOR.MATH(MONTH($K140)-1,3,),1),$F$2:$H$3,2))/(VLOOKUP(DATE(YEAR($K140),1+_xlfn.FLOOR.MATH(MONTH($K140)-1,3,),1),$F$2:$H$3,2)*(1+VLOOKUP(DATE(YEAR($K140),1+_xlfn.FLOOR.MATH(MONTH($K140)-1,3,),1),$F$2:$H$3,2))/2)</f>
        <v>17398.850608616995</v>
      </c>
      <c r="N140" s="5"/>
    </row>
    <row r="141" spans="11:14" x14ac:dyDescent="0.25">
      <c r="K141" s="5">
        <v>45430</v>
      </c>
      <c r="L141" s="4">
        <f>VLOOKUP(DATE(YEAR($K141),MONTH($K141),0),K$2:L140,2)+(DAY($K141))*(VLOOKUP(DATE(YEAR($K141),MONTH($K141),1),$A$2:$C$7,3)-VLOOKUP(DATE(YEAR($K141),MONTH($K141),0),K$2:L140,2)*VLOOKUP(DATE(YEAR($K141),MONTH($K141),1),$A$2:$C$7,2))/(VLOOKUP(DATE(YEAR($K141),MONTH($K141),1),$A$2:$C$7,2)*(1+VLOOKUP(DATE(YEAR($K141),MONTH($K141),1),$A$2:$C$7,2))/2)</f>
        <v>17054.104712701614</v>
      </c>
      <c r="M141" s="4">
        <f>VLOOKUP(DATE(YEAR($K141),1+_xlfn.FLOOR.MATH(MONTH($K141)-1,3,),0),K$2:M140,3)+($K141-DATE(YEAR($K141),1+_xlfn.FLOOR.MATH(MONTH($K141)-1,3,),0))*(VLOOKUP(DATE(YEAR($K141),1+_xlfn.FLOOR.MATH(MONTH($K141)-1,3,),1),$F$2:$H$3,3)-VLOOKUP(DATE(YEAR($K141),1+_xlfn.FLOOR.MATH(MONTH($K141)-1,3,),0),K$2:M140,3)*VLOOKUP(DATE(YEAR($K141),1+_xlfn.FLOOR.MATH(MONTH($K141)-1,3,),1),$F$2:$H$3,2))/(VLOOKUP(DATE(YEAR($K141),1+_xlfn.FLOOR.MATH(MONTH($K141)-1,3,),1),$F$2:$H$3,2)*(1+VLOOKUP(DATE(YEAR($K141),1+_xlfn.FLOOR.MATH(MONTH($K141)-1,3,),1),$F$2:$H$3,2))/2)</f>
        <v>17520.426523508937</v>
      </c>
      <c r="N141" s="5"/>
    </row>
    <row r="142" spans="11:14" x14ac:dyDescent="0.25">
      <c r="K142" s="5">
        <v>45431</v>
      </c>
      <c r="L142" s="4">
        <f>VLOOKUP(DATE(YEAR($K142),MONTH($K142),0),K$2:L141,2)+(DAY($K142))*(VLOOKUP(DATE(YEAR($K142),MONTH($K142),1),$A$2:$C$7,3)-VLOOKUP(DATE(YEAR($K142),MONTH($K142),0),K$2:L141,2)*VLOOKUP(DATE(YEAR($K142),MONTH($K142),1),$A$2:$C$7,2))/(VLOOKUP(DATE(YEAR($K142),MONTH($K142),1),$A$2:$C$7,2)*(1+VLOOKUP(DATE(YEAR($K142),MONTH($K142),1),$A$2:$C$7,2))/2)</f>
        <v>17194.060294858871</v>
      </c>
      <c r="M142" s="4">
        <f>VLOOKUP(DATE(YEAR($K142),1+_xlfn.FLOOR.MATH(MONTH($K142)-1,3,),0),K$2:M141,3)+($K142-DATE(YEAR($K142),1+_xlfn.FLOOR.MATH(MONTH($K142)-1,3,),0))*(VLOOKUP(DATE(YEAR($K142),1+_xlfn.FLOOR.MATH(MONTH($K142)-1,3,),1),$F$2:$H$3,3)-VLOOKUP(DATE(YEAR($K142),1+_xlfn.FLOOR.MATH(MONTH($K142)-1,3,),0),K$2:M141,3)*VLOOKUP(DATE(YEAR($K142),1+_xlfn.FLOOR.MATH(MONTH($K142)-1,3,),1),$F$2:$H$3,2))/(VLOOKUP(DATE(YEAR($K142),1+_xlfn.FLOOR.MATH(MONTH($K142)-1,3,),1),$F$2:$H$3,2)*(1+VLOOKUP(DATE(YEAR($K142),1+_xlfn.FLOOR.MATH(MONTH($K142)-1,3,),1),$F$2:$H$3,2))/2)</f>
        <v>17642.002438400879</v>
      </c>
      <c r="N142" s="5"/>
    </row>
    <row r="143" spans="11:14" x14ac:dyDescent="0.25">
      <c r="K143" s="5">
        <v>45432</v>
      </c>
      <c r="L143" s="4">
        <f>VLOOKUP(DATE(YEAR($K143),MONTH($K143),0),K$2:L142,2)+(DAY($K143))*(VLOOKUP(DATE(YEAR($K143),MONTH($K143),1),$A$2:$C$7,3)-VLOOKUP(DATE(YEAR($K143),MONTH($K143),0),K$2:L142,2)*VLOOKUP(DATE(YEAR($K143),MONTH($K143),1),$A$2:$C$7,2))/(VLOOKUP(DATE(YEAR($K143),MONTH($K143),1),$A$2:$C$7,2)*(1+VLOOKUP(DATE(YEAR($K143),MONTH($K143),1),$A$2:$C$7,2))/2)</f>
        <v>17334.015877016129</v>
      </c>
      <c r="M143" s="4">
        <f>VLOOKUP(DATE(YEAR($K143),1+_xlfn.FLOOR.MATH(MONTH($K143)-1,3,),0),K$2:M142,3)+($K143-DATE(YEAR($K143),1+_xlfn.FLOOR.MATH(MONTH($K143)-1,3,),0))*(VLOOKUP(DATE(YEAR($K143),1+_xlfn.FLOOR.MATH(MONTH($K143)-1,3,),1),$F$2:$H$3,3)-VLOOKUP(DATE(YEAR($K143),1+_xlfn.FLOOR.MATH(MONTH($K143)-1,3,),0),K$2:M142,3)*VLOOKUP(DATE(YEAR($K143),1+_xlfn.FLOOR.MATH(MONTH($K143)-1,3,),1),$F$2:$H$3,2))/(VLOOKUP(DATE(YEAR($K143),1+_xlfn.FLOOR.MATH(MONTH($K143)-1,3,),1),$F$2:$H$3,2)*(1+VLOOKUP(DATE(YEAR($K143),1+_xlfn.FLOOR.MATH(MONTH($K143)-1,3,),1),$F$2:$H$3,2))/2)</f>
        <v>17763.578353292825</v>
      </c>
      <c r="N143" s="5"/>
    </row>
    <row r="144" spans="11:14" x14ac:dyDescent="0.25">
      <c r="K144" s="5">
        <v>45433</v>
      </c>
      <c r="L144" s="4">
        <f>VLOOKUP(DATE(YEAR($K144),MONTH($K144),0),K$2:L143,2)+(DAY($K144))*(VLOOKUP(DATE(YEAR($K144),MONTH($K144),1),$A$2:$C$7,3)-VLOOKUP(DATE(YEAR($K144),MONTH($K144),0),K$2:L143,2)*VLOOKUP(DATE(YEAR($K144),MONTH($K144),1),$A$2:$C$7,2))/(VLOOKUP(DATE(YEAR($K144),MONTH($K144),1),$A$2:$C$7,2)*(1+VLOOKUP(DATE(YEAR($K144),MONTH($K144),1),$A$2:$C$7,2))/2)</f>
        <v>17473.971459173386</v>
      </c>
      <c r="M144" s="4">
        <f>VLOOKUP(DATE(YEAR($K144),1+_xlfn.FLOOR.MATH(MONTH($K144)-1,3,),0),K$2:M143,3)+($K144-DATE(YEAR($K144),1+_xlfn.FLOOR.MATH(MONTH($K144)-1,3,),0))*(VLOOKUP(DATE(YEAR($K144),1+_xlfn.FLOOR.MATH(MONTH($K144)-1,3,),1),$F$2:$H$3,3)-VLOOKUP(DATE(YEAR($K144),1+_xlfn.FLOOR.MATH(MONTH($K144)-1,3,),0),K$2:M143,3)*VLOOKUP(DATE(YEAR($K144),1+_xlfn.FLOOR.MATH(MONTH($K144)-1,3,),1),$F$2:$H$3,2))/(VLOOKUP(DATE(YEAR($K144),1+_xlfn.FLOOR.MATH(MONTH($K144)-1,3,),1),$F$2:$H$3,2)*(1+VLOOKUP(DATE(YEAR($K144),1+_xlfn.FLOOR.MATH(MONTH($K144)-1,3,),1),$F$2:$H$3,2))/2)</f>
        <v>17885.154268184768</v>
      </c>
      <c r="N144" s="5"/>
    </row>
    <row r="145" spans="11:14" x14ac:dyDescent="0.25">
      <c r="K145" s="5">
        <v>45434</v>
      </c>
      <c r="L145" s="4">
        <f>VLOOKUP(DATE(YEAR($K145),MONTH($K145),0),K$2:L144,2)+(DAY($K145))*(VLOOKUP(DATE(YEAR($K145),MONTH($K145),1),$A$2:$C$7,3)-VLOOKUP(DATE(YEAR($K145),MONTH($K145),0),K$2:L144,2)*VLOOKUP(DATE(YEAR($K145),MONTH($K145),1),$A$2:$C$7,2))/(VLOOKUP(DATE(YEAR($K145),MONTH($K145),1),$A$2:$C$7,2)*(1+VLOOKUP(DATE(YEAR($K145),MONTH($K145),1),$A$2:$C$7,2))/2)</f>
        <v>17613.927041330648</v>
      </c>
      <c r="M145" s="4">
        <f>VLOOKUP(DATE(YEAR($K145),1+_xlfn.FLOOR.MATH(MONTH($K145)-1,3,),0),K$2:M144,3)+($K145-DATE(YEAR($K145),1+_xlfn.FLOOR.MATH(MONTH($K145)-1,3,),0))*(VLOOKUP(DATE(YEAR($K145),1+_xlfn.FLOOR.MATH(MONTH($K145)-1,3,),1),$F$2:$H$3,3)-VLOOKUP(DATE(YEAR($K145),1+_xlfn.FLOOR.MATH(MONTH($K145)-1,3,),0),K$2:M144,3)*VLOOKUP(DATE(YEAR($K145),1+_xlfn.FLOOR.MATH(MONTH($K145)-1,3,),1),$F$2:$H$3,2))/(VLOOKUP(DATE(YEAR($K145),1+_xlfn.FLOOR.MATH(MONTH($K145)-1,3,),1),$F$2:$H$3,2)*(1+VLOOKUP(DATE(YEAR($K145),1+_xlfn.FLOOR.MATH(MONTH($K145)-1,3,),1),$F$2:$H$3,2))/2)</f>
        <v>18006.73018307671</v>
      </c>
      <c r="N145" s="5"/>
    </row>
    <row r="146" spans="11:14" x14ac:dyDescent="0.25">
      <c r="K146" s="5">
        <v>45435</v>
      </c>
      <c r="L146" s="4">
        <f>VLOOKUP(DATE(YEAR($K146),MONTH($K146),0),K$2:L145,2)+(DAY($K146))*(VLOOKUP(DATE(YEAR($K146),MONTH($K146),1),$A$2:$C$7,3)-VLOOKUP(DATE(YEAR($K146),MONTH($K146),0),K$2:L145,2)*VLOOKUP(DATE(YEAR($K146),MONTH($K146),1),$A$2:$C$7,2))/(VLOOKUP(DATE(YEAR($K146),MONTH($K146),1),$A$2:$C$7,2)*(1+VLOOKUP(DATE(YEAR($K146),MONTH($K146),1),$A$2:$C$7,2))/2)</f>
        <v>17753.882623487905</v>
      </c>
      <c r="M146" s="4">
        <f>VLOOKUP(DATE(YEAR($K146),1+_xlfn.FLOOR.MATH(MONTH($K146)-1,3,),0),K$2:M145,3)+($K146-DATE(YEAR($K146),1+_xlfn.FLOOR.MATH(MONTH($K146)-1,3,),0))*(VLOOKUP(DATE(YEAR($K146),1+_xlfn.FLOOR.MATH(MONTH($K146)-1,3,),1),$F$2:$H$3,3)-VLOOKUP(DATE(YEAR($K146),1+_xlfn.FLOOR.MATH(MONTH($K146)-1,3,),0),K$2:M145,3)*VLOOKUP(DATE(YEAR($K146),1+_xlfn.FLOOR.MATH(MONTH($K146)-1,3,),1),$F$2:$H$3,2))/(VLOOKUP(DATE(YEAR($K146),1+_xlfn.FLOOR.MATH(MONTH($K146)-1,3,),1),$F$2:$H$3,2)*(1+VLOOKUP(DATE(YEAR($K146),1+_xlfn.FLOOR.MATH(MONTH($K146)-1,3,),1),$F$2:$H$3,2))/2)</f>
        <v>18128.306097968652</v>
      </c>
      <c r="N146" s="5"/>
    </row>
    <row r="147" spans="11:14" x14ac:dyDescent="0.25">
      <c r="K147" s="5">
        <v>45436</v>
      </c>
      <c r="L147" s="4">
        <f>VLOOKUP(DATE(YEAR($K147),MONTH($K147),0),K$2:L146,2)+(DAY($K147))*(VLOOKUP(DATE(YEAR($K147),MONTH($K147),1),$A$2:$C$7,3)-VLOOKUP(DATE(YEAR($K147),MONTH($K147),0),K$2:L146,2)*VLOOKUP(DATE(YEAR($K147),MONTH($K147),1),$A$2:$C$7,2))/(VLOOKUP(DATE(YEAR($K147),MONTH($K147),1),$A$2:$C$7,2)*(1+VLOOKUP(DATE(YEAR($K147),MONTH($K147),1),$A$2:$C$7,2))/2)</f>
        <v>17893.838205645163</v>
      </c>
      <c r="M147" s="4">
        <f>VLOOKUP(DATE(YEAR($K147),1+_xlfn.FLOOR.MATH(MONTH($K147)-1,3,),0),K$2:M146,3)+($K147-DATE(YEAR($K147),1+_xlfn.FLOOR.MATH(MONTH($K147)-1,3,),0))*(VLOOKUP(DATE(YEAR($K147),1+_xlfn.FLOOR.MATH(MONTH($K147)-1,3,),1),$F$2:$H$3,3)-VLOOKUP(DATE(YEAR($K147),1+_xlfn.FLOOR.MATH(MONTH($K147)-1,3,),0),K$2:M146,3)*VLOOKUP(DATE(YEAR($K147),1+_xlfn.FLOOR.MATH(MONTH($K147)-1,3,),1),$F$2:$H$3,2))/(VLOOKUP(DATE(YEAR($K147),1+_xlfn.FLOOR.MATH(MONTH($K147)-1,3,),1),$F$2:$H$3,2)*(1+VLOOKUP(DATE(YEAR($K147),1+_xlfn.FLOOR.MATH(MONTH($K147)-1,3,),1),$F$2:$H$3,2))/2)</f>
        <v>18249.882012860595</v>
      </c>
      <c r="N147" s="5"/>
    </row>
    <row r="148" spans="11:14" x14ac:dyDescent="0.25">
      <c r="K148" s="5">
        <v>45437</v>
      </c>
      <c r="L148" s="4">
        <f>VLOOKUP(DATE(YEAR($K148),MONTH($K148),0),K$2:L147,2)+(DAY($K148))*(VLOOKUP(DATE(YEAR($K148),MONTH($K148),1),$A$2:$C$7,3)-VLOOKUP(DATE(YEAR($K148),MONTH($K148),0),K$2:L147,2)*VLOOKUP(DATE(YEAR($K148),MONTH($K148),1),$A$2:$C$7,2))/(VLOOKUP(DATE(YEAR($K148),MONTH($K148),1),$A$2:$C$7,2)*(1+VLOOKUP(DATE(YEAR($K148),MONTH($K148),1),$A$2:$C$7,2))/2)</f>
        <v>18033.79378780242</v>
      </c>
      <c r="M148" s="4">
        <f>VLOOKUP(DATE(YEAR($K148),1+_xlfn.FLOOR.MATH(MONTH($K148)-1,3,),0),K$2:M147,3)+($K148-DATE(YEAR($K148),1+_xlfn.FLOOR.MATH(MONTH($K148)-1,3,),0))*(VLOOKUP(DATE(YEAR($K148),1+_xlfn.FLOOR.MATH(MONTH($K148)-1,3,),1),$F$2:$H$3,3)-VLOOKUP(DATE(YEAR($K148),1+_xlfn.FLOOR.MATH(MONTH($K148)-1,3,),0),K$2:M147,3)*VLOOKUP(DATE(YEAR($K148),1+_xlfn.FLOOR.MATH(MONTH($K148)-1,3,),1),$F$2:$H$3,2))/(VLOOKUP(DATE(YEAR($K148),1+_xlfn.FLOOR.MATH(MONTH($K148)-1,3,),1),$F$2:$H$3,2)*(1+VLOOKUP(DATE(YEAR($K148),1+_xlfn.FLOOR.MATH(MONTH($K148)-1,3,),1),$F$2:$H$3,2))/2)</f>
        <v>18371.457927752541</v>
      </c>
      <c r="N148" s="5"/>
    </row>
    <row r="149" spans="11:14" x14ac:dyDescent="0.25">
      <c r="K149" s="5">
        <v>45438</v>
      </c>
      <c r="L149" s="4">
        <f>VLOOKUP(DATE(YEAR($K149),MONTH($K149),0),K$2:L148,2)+(DAY($K149))*(VLOOKUP(DATE(YEAR($K149),MONTH($K149),1),$A$2:$C$7,3)-VLOOKUP(DATE(YEAR($K149),MONTH($K149),0),K$2:L148,2)*VLOOKUP(DATE(YEAR($K149),MONTH($K149),1),$A$2:$C$7,2))/(VLOOKUP(DATE(YEAR($K149),MONTH($K149),1),$A$2:$C$7,2)*(1+VLOOKUP(DATE(YEAR($K149),MONTH($K149),1),$A$2:$C$7,2))/2)</f>
        <v>18173.749369959678</v>
      </c>
      <c r="M149" s="4">
        <f>VLOOKUP(DATE(YEAR($K149),1+_xlfn.FLOOR.MATH(MONTH($K149)-1,3,),0),K$2:M148,3)+($K149-DATE(YEAR($K149),1+_xlfn.FLOOR.MATH(MONTH($K149)-1,3,),0))*(VLOOKUP(DATE(YEAR($K149),1+_xlfn.FLOOR.MATH(MONTH($K149)-1,3,),1),$F$2:$H$3,3)-VLOOKUP(DATE(YEAR($K149),1+_xlfn.FLOOR.MATH(MONTH($K149)-1,3,),0),K$2:M148,3)*VLOOKUP(DATE(YEAR($K149),1+_xlfn.FLOOR.MATH(MONTH($K149)-1,3,),1),$F$2:$H$3,2))/(VLOOKUP(DATE(YEAR($K149),1+_xlfn.FLOOR.MATH(MONTH($K149)-1,3,),1),$F$2:$H$3,2)*(1+VLOOKUP(DATE(YEAR($K149),1+_xlfn.FLOOR.MATH(MONTH($K149)-1,3,),1),$F$2:$H$3,2))/2)</f>
        <v>18493.033842644483</v>
      </c>
      <c r="N149" s="5"/>
    </row>
    <row r="150" spans="11:14" x14ac:dyDescent="0.25">
      <c r="K150" s="5">
        <v>45439</v>
      </c>
      <c r="L150" s="4">
        <f>VLOOKUP(DATE(YEAR($K150),MONTH($K150),0),K$2:L149,2)+(DAY($K150))*(VLOOKUP(DATE(YEAR($K150),MONTH($K150),1),$A$2:$C$7,3)-VLOOKUP(DATE(YEAR($K150),MONTH($K150),0),K$2:L149,2)*VLOOKUP(DATE(YEAR($K150),MONTH($K150),1),$A$2:$C$7,2))/(VLOOKUP(DATE(YEAR($K150),MONTH($K150),1),$A$2:$C$7,2)*(1+VLOOKUP(DATE(YEAR($K150),MONTH($K150),1),$A$2:$C$7,2))/2)</f>
        <v>18313.704952116936</v>
      </c>
      <c r="M150" s="4">
        <f>VLOOKUP(DATE(YEAR($K150),1+_xlfn.FLOOR.MATH(MONTH($K150)-1,3,),0),K$2:M149,3)+($K150-DATE(YEAR($K150),1+_xlfn.FLOOR.MATH(MONTH($K150)-1,3,),0))*(VLOOKUP(DATE(YEAR($K150),1+_xlfn.FLOOR.MATH(MONTH($K150)-1,3,),1),$F$2:$H$3,3)-VLOOKUP(DATE(YEAR($K150),1+_xlfn.FLOOR.MATH(MONTH($K150)-1,3,),0),K$2:M149,3)*VLOOKUP(DATE(YEAR($K150),1+_xlfn.FLOOR.MATH(MONTH($K150)-1,3,),1),$F$2:$H$3,2))/(VLOOKUP(DATE(YEAR($K150),1+_xlfn.FLOOR.MATH(MONTH($K150)-1,3,),1),$F$2:$H$3,2)*(1+VLOOKUP(DATE(YEAR($K150),1+_xlfn.FLOOR.MATH(MONTH($K150)-1,3,),1),$F$2:$H$3,2))/2)</f>
        <v>18614.609757536426</v>
      </c>
      <c r="N150" s="5"/>
    </row>
    <row r="151" spans="11:14" x14ac:dyDescent="0.25">
      <c r="K151" s="5">
        <v>45440</v>
      </c>
      <c r="L151" s="4">
        <f>VLOOKUP(DATE(YEAR($K151),MONTH($K151),0),K$2:L150,2)+(DAY($K151))*(VLOOKUP(DATE(YEAR($K151),MONTH($K151),1),$A$2:$C$7,3)-VLOOKUP(DATE(YEAR($K151),MONTH($K151),0),K$2:L150,2)*VLOOKUP(DATE(YEAR($K151),MONTH($K151),1),$A$2:$C$7,2))/(VLOOKUP(DATE(YEAR($K151),MONTH($K151),1),$A$2:$C$7,2)*(1+VLOOKUP(DATE(YEAR($K151),MONTH($K151),1),$A$2:$C$7,2))/2)</f>
        <v>18453.660534274197</v>
      </c>
      <c r="M151" s="4">
        <f>VLOOKUP(DATE(YEAR($K151),1+_xlfn.FLOOR.MATH(MONTH($K151)-1,3,),0),K$2:M150,3)+($K151-DATE(YEAR($K151),1+_xlfn.FLOOR.MATH(MONTH($K151)-1,3,),0))*(VLOOKUP(DATE(YEAR($K151),1+_xlfn.FLOOR.MATH(MONTH($K151)-1,3,),1),$F$2:$H$3,3)-VLOOKUP(DATE(YEAR($K151),1+_xlfn.FLOOR.MATH(MONTH($K151)-1,3,),0),K$2:M150,3)*VLOOKUP(DATE(YEAR($K151),1+_xlfn.FLOOR.MATH(MONTH($K151)-1,3,),1),$F$2:$H$3,2))/(VLOOKUP(DATE(YEAR($K151),1+_xlfn.FLOOR.MATH(MONTH($K151)-1,3,),1),$F$2:$H$3,2)*(1+VLOOKUP(DATE(YEAR($K151),1+_xlfn.FLOOR.MATH(MONTH($K151)-1,3,),1),$F$2:$H$3,2))/2)</f>
        <v>18736.185672428372</v>
      </c>
      <c r="N151" s="5"/>
    </row>
    <row r="152" spans="11:14" x14ac:dyDescent="0.25">
      <c r="K152" s="5">
        <v>45441</v>
      </c>
      <c r="L152" s="4">
        <f>VLOOKUP(DATE(YEAR($K152),MONTH($K152),0),K$2:L151,2)+(DAY($K152))*(VLOOKUP(DATE(YEAR($K152),MONTH($K152),1),$A$2:$C$7,3)-VLOOKUP(DATE(YEAR($K152),MONTH($K152),0),K$2:L151,2)*VLOOKUP(DATE(YEAR($K152),MONTH($K152),1),$A$2:$C$7,2))/(VLOOKUP(DATE(YEAR($K152),MONTH($K152),1),$A$2:$C$7,2)*(1+VLOOKUP(DATE(YEAR($K152),MONTH($K152),1),$A$2:$C$7,2))/2)</f>
        <v>18593.616116431454</v>
      </c>
      <c r="M152" s="4">
        <f>VLOOKUP(DATE(YEAR($K152),1+_xlfn.FLOOR.MATH(MONTH($K152)-1,3,),0),K$2:M151,3)+($K152-DATE(YEAR($K152),1+_xlfn.FLOOR.MATH(MONTH($K152)-1,3,),0))*(VLOOKUP(DATE(YEAR($K152),1+_xlfn.FLOOR.MATH(MONTH($K152)-1,3,),1),$F$2:$H$3,3)-VLOOKUP(DATE(YEAR($K152),1+_xlfn.FLOOR.MATH(MONTH($K152)-1,3,),0),K$2:M151,3)*VLOOKUP(DATE(YEAR($K152),1+_xlfn.FLOOR.MATH(MONTH($K152)-1,3,),1),$F$2:$H$3,2))/(VLOOKUP(DATE(YEAR($K152),1+_xlfn.FLOOR.MATH(MONTH($K152)-1,3,),1),$F$2:$H$3,2)*(1+VLOOKUP(DATE(YEAR($K152),1+_xlfn.FLOOR.MATH(MONTH($K152)-1,3,),1),$F$2:$H$3,2))/2)</f>
        <v>18857.761587320314</v>
      </c>
      <c r="N152" s="5"/>
    </row>
    <row r="153" spans="11:14" x14ac:dyDescent="0.25">
      <c r="K153" s="5">
        <v>45442</v>
      </c>
      <c r="L153" s="4">
        <f>VLOOKUP(DATE(YEAR($K153),MONTH($K153),0),K$2:L152,2)+(DAY($K153))*(VLOOKUP(DATE(YEAR($K153),MONTH($K153),1),$A$2:$C$7,3)-VLOOKUP(DATE(YEAR($K153),MONTH($K153),0),K$2:L152,2)*VLOOKUP(DATE(YEAR($K153),MONTH($K153),1),$A$2:$C$7,2))/(VLOOKUP(DATE(YEAR($K153),MONTH($K153),1),$A$2:$C$7,2)*(1+VLOOKUP(DATE(YEAR($K153),MONTH($K153),1),$A$2:$C$7,2))/2)</f>
        <v>18733.571698588712</v>
      </c>
      <c r="M153" s="4">
        <f>VLOOKUP(DATE(YEAR($K153),1+_xlfn.FLOOR.MATH(MONTH($K153)-1,3,),0),K$2:M152,3)+($K153-DATE(YEAR($K153),1+_xlfn.FLOOR.MATH(MONTH($K153)-1,3,),0))*(VLOOKUP(DATE(YEAR($K153),1+_xlfn.FLOOR.MATH(MONTH($K153)-1,3,),1),$F$2:$H$3,3)-VLOOKUP(DATE(YEAR($K153),1+_xlfn.FLOOR.MATH(MONTH($K153)-1,3,),0),K$2:M152,3)*VLOOKUP(DATE(YEAR($K153),1+_xlfn.FLOOR.MATH(MONTH($K153)-1,3,),1),$F$2:$H$3,2))/(VLOOKUP(DATE(YEAR($K153),1+_xlfn.FLOOR.MATH(MONTH($K153)-1,3,),1),$F$2:$H$3,2)*(1+VLOOKUP(DATE(YEAR($K153),1+_xlfn.FLOOR.MATH(MONTH($K153)-1,3,),1),$F$2:$H$3,2))/2)</f>
        <v>18979.337502212256</v>
      </c>
      <c r="N153" s="5"/>
    </row>
    <row r="154" spans="11:14" x14ac:dyDescent="0.25">
      <c r="K154" s="5">
        <v>45443</v>
      </c>
      <c r="L154" s="4">
        <f>VLOOKUP(DATE(YEAR($K154),MONTH($K154),0),K$2:L153,2)+(DAY($K154))*(VLOOKUP(DATE(YEAR($K154),MONTH($K154),1),$A$2:$C$7,3)-VLOOKUP(DATE(YEAR($K154),MONTH($K154),0),K$2:L153,2)*VLOOKUP(DATE(YEAR($K154),MONTH($K154),1),$A$2:$C$7,2))/(VLOOKUP(DATE(YEAR($K154),MONTH($K154),1),$A$2:$C$7,2)*(1+VLOOKUP(DATE(YEAR($K154),MONTH($K154),1),$A$2:$C$7,2))/2)</f>
        <v>18873.52728074597</v>
      </c>
      <c r="M154" s="4">
        <f>VLOOKUP(DATE(YEAR($K154),1+_xlfn.FLOOR.MATH(MONTH($K154)-1,3,),0),K$2:M153,3)+($K154-DATE(YEAR($K154),1+_xlfn.FLOOR.MATH(MONTH($K154)-1,3,),0))*(VLOOKUP(DATE(YEAR($K154),1+_xlfn.FLOOR.MATH(MONTH($K154)-1,3,),1),$F$2:$H$3,3)-VLOOKUP(DATE(YEAR($K154),1+_xlfn.FLOOR.MATH(MONTH($K154)-1,3,),0),K$2:M153,3)*VLOOKUP(DATE(YEAR($K154),1+_xlfn.FLOOR.MATH(MONTH($K154)-1,3,),1),$F$2:$H$3,2))/(VLOOKUP(DATE(YEAR($K154),1+_xlfn.FLOOR.MATH(MONTH($K154)-1,3,),1),$F$2:$H$3,2)*(1+VLOOKUP(DATE(YEAR($K154),1+_xlfn.FLOOR.MATH(MONTH($K154)-1,3,),1),$F$2:$H$3,2))/2)</f>
        <v>19100.913417104202</v>
      </c>
      <c r="N154" s="5"/>
    </row>
    <row r="155" spans="11:14" x14ac:dyDescent="0.25">
      <c r="K155" s="5">
        <v>45444</v>
      </c>
      <c r="L155" s="4">
        <f>VLOOKUP(DATE(YEAR($K155),MONTH($K155),0),K$2:L154,2)+(DAY($K155))*(VLOOKUP(DATE(YEAR($K155),MONTH($K155),1),$A$2:$C$7,3)-VLOOKUP(DATE(YEAR($K155),MONTH($K155),0),K$2:L154,2)*VLOOKUP(DATE(YEAR($K155),MONTH($K155),1),$A$2:$C$7,2))/(VLOOKUP(DATE(YEAR($K155),MONTH($K155),1),$A$2:$C$7,2)*(1+VLOOKUP(DATE(YEAR($K155),MONTH($K155),1),$A$2:$C$7,2))/2)</f>
        <v>19515.684853830648</v>
      </c>
      <c r="M155" s="4">
        <f>VLOOKUP(DATE(YEAR($K155),1+_xlfn.FLOOR.MATH(MONTH($K155)-1,3,),0),K$2:M154,3)+($K155-DATE(YEAR($K155),1+_xlfn.FLOOR.MATH(MONTH($K155)-1,3,),0))*(VLOOKUP(DATE(YEAR($K155),1+_xlfn.FLOOR.MATH(MONTH($K155)-1,3,),1),$F$2:$H$3,3)-VLOOKUP(DATE(YEAR($K155),1+_xlfn.FLOOR.MATH(MONTH($K155)-1,3,),0),K$2:M154,3)*VLOOKUP(DATE(YEAR($K155),1+_xlfn.FLOOR.MATH(MONTH($K155)-1,3,),1),$F$2:$H$3,2))/(VLOOKUP(DATE(YEAR($K155),1+_xlfn.FLOOR.MATH(MONTH($K155)-1,3,),1),$F$2:$H$3,2)*(1+VLOOKUP(DATE(YEAR($K155),1+_xlfn.FLOOR.MATH(MONTH($K155)-1,3,),1),$F$2:$H$3,2))/2)</f>
        <v>19222.489331996145</v>
      </c>
      <c r="N155" s="5"/>
    </row>
    <row r="156" spans="11:14" x14ac:dyDescent="0.25">
      <c r="K156" s="5">
        <v>45445</v>
      </c>
      <c r="L156" s="4">
        <f>VLOOKUP(DATE(YEAR($K156),MONTH($K156),0),K$2:L155,2)+(DAY($K156))*(VLOOKUP(DATE(YEAR($K156),MONTH($K156),1),$A$2:$C$7,3)-VLOOKUP(DATE(YEAR($K156),MONTH($K156),0),K$2:L155,2)*VLOOKUP(DATE(YEAR($K156),MONTH($K156),1),$A$2:$C$7,2))/(VLOOKUP(DATE(YEAR($K156),MONTH($K156),1),$A$2:$C$7,2)*(1+VLOOKUP(DATE(YEAR($K156),MONTH($K156),1),$A$2:$C$7,2))/2)</f>
        <v>20157.842426915322</v>
      </c>
      <c r="M156" s="4">
        <f>VLOOKUP(DATE(YEAR($K156),1+_xlfn.FLOOR.MATH(MONTH($K156)-1,3,),0),K$2:M155,3)+($K156-DATE(YEAR($K156),1+_xlfn.FLOOR.MATH(MONTH($K156)-1,3,),0))*(VLOOKUP(DATE(YEAR($K156),1+_xlfn.FLOOR.MATH(MONTH($K156)-1,3,),1),$F$2:$H$3,3)-VLOOKUP(DATE(YEAR($K156),1+_xlfn.FLOOR.MATH(MONTH($K156)-1,3,),0),K$2:M155,3)*VLOOKUP(DATE(YEAR($K156),1+_xlfn.FLOOR.MATH(MONTH($K156)-1,3,),1),$F$2:$H$3,2))/(VLOOKUP(DATE(YEAR($K156),1+_xlfn.FLOOR.MATH(MONTH($K156)-1,3,),1),$F$2:$H$3,2)*(1+VLOOKUP(DATE(YEAR($K156),1+_xlfn.FLOOR.MATH(MONTH($K156)-1,3,),1),$F$2:$H$3,2))/2)</f>
        <v>19344.065246888087</v>
      </c>
      <c r="N156" s="5"/>
    </row>
    <row r="157" spans="11:14" x14ac:dyDescent="0.25">
      <c r="K157" s="5">
        <v>45446</v>
      </c>
      <c r="L157" s="4">
        <f>VLOOKUP(DATE(YEAR($K157),MONTH($K157),0),K$2:L156,2)+(DAY($K157))*(VLOOKUP(DATE(YEAR($K157),MONTH($K157),1),$A$2:$C$7,3)-VLOOKUP(DATE(YEAR($K157),MONTH($K157),0),K$2:L156,2)*VLOOKUP(DATE(YEAR($K157),MONTH($K157),1),$A$2:$C$7,2))/(VLOOKUP(DATE(YEAR($K157),MONTH($K157),1),$A$2:$C$7,2)*(1+VLOOKUP(DATE(YEAR($K157),MONTH($K157),1),$A$2:$C$7,2))/2)</f>
        <v>20800</v>
      </c>
      <c r="M157" s="4">
        <f>VLOOKUP(DATE(YEAR($K157),1+_xlfn.FLOOR.MATH(MONTH($K157)-1,3,),0),K$2:M156,3)+($K157-DATE(YEAR($K157),1+_xlfn.FLOOR.MATH(MONTH($K157)-1,3,),0))*(VLOOKUP(DATE(YEAR($K157),1+_xlfn.FLOOR.MATH(MONTH($K157)-1,3,),1),$F$2:$H$3,3)-VLOOKUP(DATE(YEAR($K157),1+_xlfn.FLOOR.MATH(MONTH($K157)-1,3,),0),K$2:M156,3)*VLOOKUP(DATE(YEAR($K157),1+_xlfn.FLOOR.MATH(MONTH($K157)-1,3,),1),$F$2:$H$3,2))/(VLOOKUP(DATE(YEAR($K157),1+_xlfn.FLOOR.MATH(MONTH($K157)-1,3,),1),$F$2:$H$3,2)*(1+VLOOKUP(DATE(YEAR($K157),1+_xlfn.FLOOR.MATH(MONTH($K157)-1,3,),1),$F$2:$H$3,2))/2)</f>
        <v>19465.641161780033</v>
      </c>
      <c r="N157" s="5"/>
    </row>
    <row r="158" spans="11:14" x14ac:dyDescent="0.25">
      <c r="K158" s="5">
        <v>45447</v>
      </c>
      <c r="L158" s="4">
        <f>VLOOKUP(DATE(YEAR($K158),MONTH($K158),0),K$2:L157,2)+(DAY($K158))*(VLOOKUP(DATE(YEAR($K158),MONTH($K158),1),$A$2:$C$7,3)-VLOOKUP(DATE(YEAR($K158),MONTH($K158),0),K$2:L157,2)*VLOOKUP(DATE(YEAR($K158),MONTH($K158),1),$A$2:$C$7,2))/(VLOOKUP(DATE(YEAR($K158),MONTH($K158),1),$A$2:$C$7,2)*(1+VLOOKUP(DATE(YEAR($K158),MONTH($K158),1),$A$2:$C$7,2))/2)</f>
        <v>21442.157573084678</v>
      </c>
      <c r="M158" s="4">
        <f>VLOOKUP(DATE(YEAR($K158),1+_xlfn.FLOOR.MATH(MONTH($K158)-1,3,),0),K$2:M157,3)+($K158-DATE(YEAR($K158),1+_xlfn.FLOOR.MATH(MONTH($K158)-1,3,),0))*(VLOOKUP(DATE(YEAR($K158),1+_xlfn.FLOOR.MATH(MONTH($K158)-1,3,),1),$F$2:$H$3,3)-VLOOKUP(DATE(YEAR($K158),1+_xlfn.FLOOR.MATH(MONTH($K158)-1,3,),0),K$2:M157,3)*VLOOKUP(DATE(YEAR($K158),1+_xlfn.FLOOR.MATH(MONTH($K158)-1,3,),1),$F$2:$H$3,2))/(VLOOKUP(DATE(YEAR($K158),1+_xlfn.FLOOR.MATH(MONTH($K158)-1,3,),1),$F$2:$H$3,2)*(1+VLOOKUP(DATE(YEAR($K158),1+_xlfn.FLOOR.MATH(MONTH($K158)-1,3,),1),$F$2:$H$3,2))/2)</f>
        <v>19587.217076671976</v>
      </c>
      <c r="N158" s="5"/>
    </row>
    <row r="159" spans="11:14" x14ac:dyDescent="0.25">
      <c r="K159" s="5">
        <v>45448</v>
      </c>
      <c r="L159" s="4">
        <f>VLOOKUP(DATE(YEAR($K159),MONTH($K159),0),K$2:L158,2)+(DAY($K159))*(VLOOKUP(DATE(YEAR($K159),MONTH($K159),1),$A$2:$C$7,3)-VLOOKUP(DATE(YEAR($K159),MONTH($K159),0),K$2:L158,2)*VLOOKUP(DATE(YEAR($K159),MONTH($K159),1),$A$2:$C$7,2))/(VLOOKUP(DATE(YEAR($K159),MONTH($K159),1),$A$2:$C$7,2)*(1+VLOOKUP(DATE(YEAR($K159),MONTH($K159),1),$A$2:$C$7,2))/2)</f>
        <v>22084.315146169352</v>
      </c>
      <c r="M159" s="4">
        <f>VLOOKUP(DATE(YEAR($K159),1+_xlfn.FLOOR.MATH(MONTH($K159)-1,3,),0),K$2:M158,3)+($K159-DATE(YEAR($K159),1+_xlfn.FLOOR.MATH(MONTH($K159)-1,3,),0))*(VLOOKUP(DATE(YEAR($K159),1+_xlfn.FLOOR.MATH(MONTH($K159)-1,3,),1),$F$2:$H$3,3)-VLOOKUP(DATE(YEAR($K159),1+_xlfn.FLOOR.MATH(MONTH($K159)-1,3,),0),K$2:M158,3)*VLOOKUP(DATE(YEAR($K159),1+_xlfn.FLOOR.MATH(MONTH($K159)-1,3,),1),$F$2:$H$3,2))/(VLOOKUP(DATE(YEAR($K159),1+_xlfn.FLOOR.MATH(MONTH($K159)-1,3,),1),$F$2:$H$3,2)*(1+VLOOKUP(DATE(YEAR($K159),1+_xlfn.FLOOR.MATH(MONTH($K159)-1,3,),1),$F$2:$H$3,2))/2)</f>
        <v>19708.792991563918</v>
      </c>
      <c r="N159" s="5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Plumhoff</dc:creator>
  <cp:lastModifiedBy>Bernd Plumhoff</cp:lastModifiedBy>
  <dcterms:created xsi:type="dcterms:W3CDTF">2024-05-30T06:24:37Z</dcterms:created>
  <dcterms:modified xsi:type="dcterms:W3CDTF">2024-05-31T03:57:21Z</dcterms:modified>
</cp:coreProperties>
</file>